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girmante_katinaite_stockuviene_alytausregionas_lt/Documents/Darbalaukis/Alytaus regiono plėtros tarybps dokumentai/Kolegija/Sprendimai pasirašyti VRM siuntimui/2022-02-25 sprendimas dėl RPS 609  ketimo/"/>
    </mc:Choice>
  </mc:AlternateContent>
  <xr:revisionPtr revIDLastSave="0" documentId="8_{63B97051-8CD5-4744-AD38-98906C91A494}" xr6:coauthVersionLast="47" xr6:coauthVersionMax="47" xr10:uidLastSave="{00000000-0000-0000-0000-000000000000}"/>
  <bookViews>
    <workbookView xWindow="30612" yWindow="4272" windowWidth="23256" windowHeight="12456" xr2:uid="{00000000-000D-0000-FFFF-FFFF00000000}"/>
  </bookViews>
  <sheets>
    <sheet name="Patvirtintu_sarasu_ataskai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H33" i="1"/>
  <c r="M33" i="1"/>
  <c r="N33" i="1"/>
  <c r="P33" i="1"/>
  <c r="E32" i="1" l="1"/>
  <c r="E30" i="1"/>
  <c r="E33" i="1" s="1"/>
  <c r="E31" i="1"/>
</calcChain>
</file>

<file path=xl/sharedStrings.xml><?xml version="1.0" encoding="utf-8"?>
<sst xmlns="http://schemas.openxmlformats.org/spreadsheetml/2006/main" count="101" uniqueCount="79">
  <si>
    <t/>
  </si>
  <si>
    <t>Sveikatos apsaugos ministerija</t>
  </si>
  <si>
    <t>(ministerijos (-ų), pagal kompetenciją atsakingos (-ų) už iš Europos Sąjungos (toliau – ES) struktūrinių fondų lėšų bendrai finansuojamą (-us) ūkio sektorių (-ius), pavadinimas)</t>
  </si>
  <si>
    <t>08.1.3-CPVA-R-609 Pirminės asmens sveikatos priežiūros veiklos efektyvumo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</si>
  <si>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</si>
  <si>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ALYTAUS REGIONO PROJEKTŲ SĄRAŠAS</t>
    </r>
  </si>
  <si>
    <t>2018-06-21</t>
  </si>
  <si>
    <t>Nr.</t>
  </si>
  <si>
    <t>08.1.3-CPVA-R-609-11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</si>
  <si>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</si>
  <si>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</si>
  <si>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</si>
  <si>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</si>
  <si>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</si>
  <si>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</si>
  <si>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</si>
  <si>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</si>
  <si>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</si>
  <si>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</si>
  <si>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</si>
  <si>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</si>
  <si>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</si>
  <si>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</si>
  <si>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</si>
  <si>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</si>
  <si>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</si>
  <si>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</si>
  <si>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</si>
  <si>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</si>
  <si>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</si>
  <si>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</si>
  <si>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</si>
  <si>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</si>
  <si>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</si>
  <si>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</si>
  <si>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</si>
  <si>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</si>
  <si>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</si>
  <si>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Irenos Stanislavos Kavaliauskienės įmonė</t>
  </si>
  <si>
    <t>I. S. Kavaliauskienės įmonės teikiamų pirminės ambulatorinės asmens sveikatos priežiūros paslaugų kokybės ir prieinamumo gerinimas</t>
  </si>
  <si>
    <t>Turi atitiktie priemonės PFSA 29 punkto projekto parengtumui taikomus reikalavimus.</t>
  </si>
  <si>
    <t>2.</t>
  </si>
  <si>
    <t>Lazdijų rajono savivaldybės administracija</t>
  </si>
  <si>
    <t>Pirminės asmens sveikatos priežiūros veiklos efektyvumo didinimas Lazdijų rajono savivaldybėje</t>
  </si>
  <si>
    <t>3.</t>
  </si>
  <si>
    <t>UAB "Disolis"</t>
  </si>
  <si>
    <t>Sveikatos priežiūros paslaugų gerinimas UAB „Disolis“</t>
  </si>
  <si>
    <t>4.</t>
  </si>
  <si>
    <t>UAB “Druskininkų  šeimos klinika”</t>
  </si>
  <si>
    <t>UAB "Druskininkų šeimos klinika" asmens sveikatos priežiūros paslaugų prieinamumo ir efektyvumo didinimas</t>
  </si>
  <si>
    <t>5.</t>
  </si>
  <si>
    <t>UAB MediCA klinika</t>
  </si>
  <si>
    <t>UAB "MediCA klinika" teikiamų pirminės asmens sveikatos priežiūros paslaugų efektyvumo didinimas Alytaus miesto savivaldybėje</t>
  </si>
  <si>
    <t>6.</t>
  </si>
  <si>
    <t>UAB Pagalba ligoniui</t>
  </si>
  <si>
    <t>UAB "Pagalba ligoniui" teikiamų paslaugų efektyvumo didinimas</t>
  </si>
  <si>
    <t>7.</t>
  </si>
  <si>
    <t>UAB Rasos Ambrazaitienės šeimos gydytojo kabinetas</t>
  </si>
  <si>
    <t>Pirminės ambulatorinės asmens sveikatos priežiūros efektyvumo didinimas R. Ambrazaitienės ir L. Puzinovienės šeimos gydytojų kabinetuose</t>
  </si>
  <si>
    <t>8.</t>
  </si>
  <si>
    <t>VšĮ Alytaus miesto savivaldybės pirminės sveikatos priežiūros centras</t>
  </si>
  <si>
    <t>Sveikatos priežiūros paslaugų modernizavimas bei optimizavimas pirminės sveikatos priežiūros centre</t>
  </si>
  <si>
    <t>Turi atitiktie priemonės PFSA 29 punkto projekto parengtumui taikomus reikalavimus</t>
  </si>
  <si>
    <t>9.</t>
  </si>
  <si>
    <t>VšĮ Alytaus poliklinika</t>
  </si>
  <si>
    <t>Alytaus poliklinikos teikiamų pirminės sveikatos priežiūros paslaugų prieinamumo didinimas ir kokybės gerinimas</t>
  </si>
  <si>
    <t>Turi atitikti priemonės PFSA 29 punkto projekto parengtumui taikomus reikalavimus.</t>
  </si>
  <si>
    <t>10.</t>
  </si>
  <si>
    <t>VšĮ Alytaus rajono savivaldybės pirminės sveikatos priežiūros centras</t>
  </si>
  <si>
    <t>Pirminės asmens sveikatos priežiūros veiklos efektyvumo didinimas Alytaus rajono savivaldybėje</t>
  </si>
  <si>
    <t>11.</t>
  </si>
  <si>
    <t>VšĮ Druskininkų pirminės sveikatos priežiūros centras</t>
  </si>
  <si>
    <t>Pirminės asmens sveikatos priežiūros kokybės ir prieinamumo gerinimas Druskininkų savivaldybėje</t>
  </si>
  <si>
    <t>12.</t>
  </si>
  <si>
    <t>VšĮ Varėnos pirminės sveikatos priežiūros centras</t>
  </si>
  <si>
    <t>Pirminės asmens sveikatos priežiūros veiklos efektyvumo didinimas Varėnos rajono savivaldybėje</t>
  </si>
  <si>
    <t>IŠ VISO:</t>
  </si>
  <si>
    <t>Regionui numatytas ES struktūrinių fondų lėšų limitas:</t>
  </si>
  <si>
    <t>Alytaus regiono plėtros tarybos 2018 m. birželio 21 sprendimu Nr. 51/6S-21 (Alytaus regiono plėtros tarybos 2022 m. vasario 25 d. sprendimo Nr. K-15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</si>
</sst>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95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1" fillId="0" borderId="3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8" fillId="0" borderId="2" xfId="1" applyFont="1" applyBorder="1" applyAlignment="1">
      <alignment horizontal="left" vertical="top" wrapText="1" readingOrder="1"/>
    </xf>
    <xf numFmtId="164" fontId="8" fillId="0" borderId="17" xfId="1" applyNumberFormat="1" applyFont="1" applyBorder="1" applyAlignment="1">
      <alignment vertical="top" wrapText="1" readingOrder="1"/>
    </xf>
    <xf numFmtId="0" fontId="11" fillId="0" borderId="8" xfId="0" applyFont="1" applyBorder="1" applyAlignment="1">
      <alignment horizontal="center" wrapText="1"/>
    </xf>
    <xf numFmtId="4" fontId="1" fillId="0" borderId="0" xfId="0" applyNumberFormat="1" applyFont="1"/>
    <xf numFmtId="164" fontId="9" fillId="0" borderId="4" xfId="1" applyNumberFormat="1" applyFont="1" applyBorder="1" applyAlignment="1">
      <alignment vertical="top" wrapText="1" readingOrder="1"/>
    </xf>
    <xf numFmtId="164" fontId="8" fillId="0" borderId="27" xfId="1" applyNumberFormat="1" applyFont="1" applyBorder="1" applyAlignment="1">
      <alignment vertical="top" wrapText="1" readingOrder="1"/>
    </xf>
    <xf numFmtId="0" fontId="8" fillId="0" borderId="29" xfId="1" applyFont="1" applyBorder="1" applyAlignment="1">
      <alignment horizontal="left" vertical="top" wrapText="1" readingOrder="1"/>
    </xf>
    <xf numFmtId="164" fontId="9" fillId="0" borderId="14" xfId="1" applyNumberFormat="1" applyFont="1" applyBorder="1" applyAlignment="1">
      <alignment horizontal="right" vertical="top" wrapText="1" readingOrder="1"/>
    </xf>
    <xf numFmtId="164" fontId="9" fillId="0" borderId="10" xfId="1" applyNumberFormat="1" applyFont="1" applyBorder="1" applyAlignment="1">
      <alignment horizontal="right" vertical="top" wrapText="1" readingOrder="1"/>
    </xf>
    <xf numFmtId="0" fontId="1" fillId="0" borderId="1" xfId="1" applyFont="1" applyBorder="1" applyAlignment="1">
      <alignment horizontal="right" vertical="top" wrapText="1"/>
    </xf>
    <xf numFmtId="0" fontId="1" fillId="0" borderId="16" xfId="1" applyFont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164" fontId="9" fillId="0" borderId="18" xfId="1" applyNumberFormat="1" applyFont="1" applyBorder="1" applyAlignment="1">
      <alignment vertical="top" wrapText="1" readingOrder="1"/>
    </xf>
    <xf numFmtId="0" fontId="13" fillId="0" borderId="0" xfId="0" applyFont="1"/>
    <xf numFmtId="0" fontId="14" fillId="0" borderId="0" xfId="0" applyFont="1"/>
    <xf numFmtId="0" fontId="8" fillId="0" borderId="2" xfId="1" applyFont="1" applyBorder="1" applyAlignment="1">
      <alignment horizontal="center" vertical="center" wrapText="1" readingOrder="1"/>
    </xf>
    <xf numFmtId="0" fontId="8" fillId="0" borderId="19" xfId="1" applyFont="1" applyBorder="1" applyAlignment="1">
      <alignment horizontal="center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0" fontId="8" fillId="0" borderId="19" xfId="1" applyFont="1" applyBorder="1" applyAlignment="1">
      <alignment horizontal="left" vertical="center" wrapText="1" readingOrder="1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8" fillId="0" borderId="2" xfId="1" applyNumberFormat="1" applyFont="1" applyBorder="1" applyAlignment="1">
      <alignment horizontal="right"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1" fillId="0" borderId="20" xfId="1" applyFont="1" applyBorder="1" applyAlignment="1">
      <alignment horizontal="center" vertical="top" wrapText="1"/>
    </xf>
    <xf numFmtId="0" fontId="11" fillId="0" borderId="21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164" fontId="9" fillId="0" borderId="10" xfId="1" applyNumberFormat="1" applyFont="1" applyBorder="1" applyAlignment="1">
      <alignment horizontal="right" vertical="top" wrapText="1" readingOrder="1"/>
    </xf>
    <xf numFmtId="164" fontId="9" fillId="0" borderId="4" xfId="1" applyNumberFormat="1" applyFont="1" applyBorder="1" applyAlignment="1">
      <alignment horizontal="right" vertical="top" wrapText="1" readingOrder="1"/>
    </xf>
    <xf numFmtId="164" fontId="9" fillId="0" borderId="14" xfId="1" applyNumberFormat="1" applyFont="1" applyBorder="1" applyAlignment="1">
      <alignment horizontal="right" vertical="top" wrapText="1" readingOrder="1"/>
    </xf>
    <xf numFmtId="0" fontId="1" fillId="0" borderId="1" xfId="1" applyFont="1" applyBorder="1" applyAlignment="1">
      <alignment horizontal="right" vertical="top" wrapText="1"/>
    </xf>
    <xf numFmtId="0" fontId="1" fillId="0" borderId="16" xfId="1" applyFont="1" applyBorder="1" applyAlignment="1">
      <alignment horizontal="right" vertical="top" wrapText="1"/>
    </xf>
    <xf numFmtId="4" fontId="12" fillId="0" borderId="25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0" fontId="8" fillId="0" borderId="2" xfId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1" fillId="0" borderId="1" xfId="1" applyFont="1" applyBorder="1" applyAlignment="1">
      <alignment vertical="top" wrapText="1"/>
    </xf>
    <xf numFmtId="164" fontId="8" fillId="0" borderId="10" xfId="1" applyNumberFormat="1" applyFont="1" applyBorder="1" applyAlignment="1">
      <alignment horizontal="right" vertical="top" wrapText="1" readingOrder="1"/>
    </xf>
    <xf numFmtId="164" fontId="8" fillId="0" borderId="5" xfId="1" applyNumberFormat="1" applyFont="1" applyBorder="1" applyAlignment="1">
      <alignment horizontal="right"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164" fontId="8" fillId="0" borderId="10" xfId="1" applyNumberFormat="1" applyFont="1" applyBorder="1" applyAlignment="1">
      <alignment horizontal="center" vertical="top" wrapText="1" readingOrder="1"/>
    </xf>
    <xf numFmtId="164" fontId="8" fillId="0" borderId="5" xfId="1" applyNumberFormat="1" applyFont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1" fillId="0" borderId="0" xfId="0" applyFont="1" applyAlignment="1"/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8" fillId="0" borderId="8" xfId="1" applyFont="1" applyBorder="1" applyAlignment="1">
      <alignment vertical="top" wrapText="1" readingOrder="1"/>
    </xf>
    <xf numFmtId="0" fontId="8" fillId="0" borderId="0" xfId="1" applyFont="1" applyAlignment="1">
      <alignment vertical="top" wrapText="1" readingOrder="1"/>
    </xf>
    <xf numFmtId="164" fontId="8" fillId="0" borderId="28" xfId="1" applyNumberFormat="1" applyFont="1" applyBorder="1" applyAlignment="1">
      <alignment horizontal="right" vertical="top" wrapText="1" readingOrder="1"/>
    </xf>
    <xf numFmtId="164" fontId="8" fillId="0" borderId="26" xfId="1" applyNumberFormat="1" applyFont="1" applyBorder="1" applyAlignment="1">
      <alignment horizontal="right" vertical="top" wrapText="1" readingOrder="1"/>
    </xf>
    <xf numFmtId="164" fontId="8" fillId="0" borderId="28" xfId="1" applyNumberFormat="1" applyFont="1" applyBorder="1" applyAlignment="1">
      <alignment vertical="top" wrapText="1" readingOrder="1"/>
    </xf>
    <xf numFmtId="164" fontId="8" fillId="0" borderId="26" xfId="1" applyNumberFormat="1" applyFont="1" applyBorder="1" applyAlignment="1">
      <alignment vertical="top" wrapText="1" readingOrder="1"/>
    </xf>
    <xf numFmtId="164" fontId="8" fillId="0" borderId="30" xfId="1" applyNumberFormat="1" applyFont="1" applyBorder="1" applyAlignment="1">
      <alignment horizontal="center" vertical="top" wrapText="1" readingOrder="1"/>
    </xf>
    <xf numFmtId="164" fontId="8" fillId="0" borderId="31" xfId="1" applyNumberFormat="1" applyFont="1" applyBorder="1" applyAlignment="1">
      <alignment horizontal="center" vertical="top" wrapText="1" readingOrder="1"/>
    </xf>
    <xf numFmtId="164" fontId="8" fillId="0" borderId="23" xfId="1" applyNumberFormat="1" applyFont="1" applyBorder="1" applyAlignment="1">
      <alignment vertical="top" wrapText="1" readingOrder="1"/>
    </xf>
    <xf numFmtId="165" fontId="8" fillId="0" borderId="28" xfId="1" applyNumberFormat="1" applyFont="1" applyBorder="1" applyAlignment="1">
      <alignment horizontal="right" vertical="top" wrapText="1" readingOrder="1"/>
    </xf>
    <xf numFmtId="165" fontId="8" fillId="0" borderId="23" xfId="1" applyNumberFormat="1" applyFont="1" applyBorder="1" applyAlignment="1">
      <alignment horizontal="right" vertical="top" wrapText="1" readingOrder="1"/>
    </xf>
    <xf numFmtId="165" fontId="8" fillId="0" borderId="26" xfId="1" applyNumberFormat="1" applyFont="1" applyBorder="1" applyAlignment="1">
      <alignment horizontal="right" vertical="top" wrapText="1" readingOrder="1"/>
    </xf>
    <xf numFmtId="0" fontId="11" fillId="0" borderId="10" xfId="1" applyFont="1" applyBorder="1" applyAlignment="1">
      <alignment horizontal="right" vertical="top" wrapText="1"/>
    </xf>
    <xf numFmtId="0" fontId="11" fillId="0" borderId="5" xfId="1" applyFont="1" applyBorder="1" applyAlignment="1">
      <alignment horizontal="right" vertical="top" wrapText="1"/>
    </xf>
    <xf numFmtId="4" fontId="11" fillId="0" borderId="20" xfId="1" applyNumberFormat="1" applyFont="1" applyBorder="1" applyAlignment="1">
      <alignment horizontal="center" vertical="top" wrapText="1"/>
    </xf>
    <xf numFmtId="4" fontId="11" fillId="0" borderId="21" xfId="1" applyNumberFormat="1" applyFont="1" applyBorder="1" applyAlignment="1">
      <alignment horizontal="center" vertical="top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zoomScale="60" zoomScaleNormal="60" workbookViewId="0">
      <selection activeCell="A2" sqref="A2:Q2"/>
    </sheetView>
  </sheetViews>
  <sheetFormatPr defaultRowHeight="15" x14ac:dyDescent="0.25"/>
  <cols>
    <col min="1" max="1" width="5.5703125" customWidth="1"/>
    <col min="2" max="2" width="17.5703125" customWidth="1"/>
    <col min="3" max="3" width="6.140625" customWidth="1"/>
    <col min="4" max="4" width="17.5703125" customWidth="1"/>
    <col min="5" max="5" width="6.42578125" customWidth="1"/>
    <col min="6" max="6" width="8.710937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8.85546875" customWidth="1"/>
    <col min="21" max="21" width="12" customWidth="1"/>
  </cols>
  <sheetData>
    <row r="1" spans="1:20" ht="19.5" customHeight="1" x14ac:dyDescent="0.25">
      <c r="S1" s="20"/>
      <c r="T1" s="21"/>
    </row>
    <row r="2" spans="1:20" ht="80.25" customHeight="1" x14ac:dyDescent="0.25">
      <c r="A2" s="75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S2" s="33" t="s">
        <v>78</v>
      </c>
      <c r="T2" s="33"/>
    </row>
    <row r="3" spans="1:20" ht="17.100000000000001" customHeight="1" x14ac:dyDescent="0.25">
      <c r="A3" s="75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77" t="s">
        <v>0</v>
      </c>
      <c r="S3" s="63"/>
      <c r="T3" s="63"/>
    </row>
    <row r="4" spans="1:20" ht="17.100000000000001" customHeight="1" x14ac:dyDescent="0.25">
      <c r="A4" s="68" t="s">
        <v>0</v>
      </c>
      <c r="B4" s="63"/>
      <c r="C4" s="63"/>
      <c r="D4" s="78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68" t="s">
        <v>0</v>
      </c>
      <c r="T4" s="63"/>
    </row>
    <row r="5" spans="1:20" ht="17.100000000000001" customHeight="1" x14ac:dyDescent="0.25">
      <c r="A5" s="64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7.100000000000001" customHeight="1" x14ac:dyDescent="0.25">
      <c r="A6" s="75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17.100000000000001" customHeight="1" x14ac:dyDescent="0.25">
      <c r="A7" s="68" t="s">
        <v>0</v>
      </c>
      <c r="B7" s="63"/>
      <c r="C7" s="63"/>
      <c r="D7" s="76" t="s">
        <v>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68" t="s">
        <v>0</v>
      </c>
      <c r="T7" s="63"/>
    </row>
    <row r="8" spans="1:20" ht="17.100000000000001" customHeight="1" x14ac:dyDescent="0.25">
      <c r="A8" s="64" t="s">
        <v>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5" customHeight="1" x14ac:dyDescent="0.25">
      <c r="A9" s="65" t="s">
        <v>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15" customHeight="1" x14ac:dyDescent="0.25">
      <c r="A10" s="66" t="s">
        <v>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ht="17.100000000000001" customHeight="1" x14ac:dyDescent="0.25">
      <c r="A11" s="67" t="s">
        <v>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x14ac:dyDescent="0.25">
      <c r="A12" s="68" t="s">
        <v>0</v>
      </c>
      <c r="B12" s="63"/>
      <c r="C12" s="63"/>
      <c r="D12" s="63"/>
      <c r="E12" s="63"/>
      <c r="F12" s="63"/>
      <c r="G12" s="63"/>
      <c r="H12" s="63"/>
      <c r="I12" s="69" t="s">
        <v>6</v>
      </c>
      <c r="J12" s="47"/>
      <c r="K12" s="1" t="s">
        <v>7</v>
      </c>
      <c r="L12" s="69" t="s">
        <v>8</v>
      </c>
      <c r="M12" s="47"/>
      <c r="N12" s="47"/>
      <c r="O12" s="68" t="s">
        <v>0</v>
      </c>
      <c r="P12" s="63"/>
      <c r="Q12" s="63"/>
      <c r="R12" s="63"/>
      <c r="S12" s="63"/>
      <c r="T12" s="63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54" t="s">
        <v>9</v>
      </c>
      <c r="B15" s="54" t="s">
        <v>10</v>
      </c>
      <c r="C15" s="54" t="s">
        <v>11</v>
      </c>
      <c r="D15" s="57"/>
      <c r="E15" s="54" t="s">
        <v>12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54" t="s">
        <v>13</v>
      </c>
      <c r="R15" s="62"/>
      <c r="S15" s="57"/>
      <c r="T15" s="54" t="s">
        <v>14</v>
      </c>
    </row>
    <row r="16" spans="1:20" ht="20.45" customHeight="1" x14ac:dyDescent="0.25">
      <c r="A16" s="55"/>
      <c r="B16" s="55"/>
      <c r="C16" s="58"/>
      <c r="D16" s="59"/>
      <c r="E16" s="54" t="s">
        <v>15</v>
      </c>
      <c r="F16" s="57"/>
      <c r="G16" s="54" t="s">
        <v>16</v>
      </c>
      <c r="H16" s="29"/>
      <c r="I16" s="30"/>
      <c r="J16" s="70" t="s">
        <v>17</v>
      </c>
      <c r="K16" s="63"/>
      <c r="L16" s="63"/>
      <c r="M16" s="63"/>
      <c r="N16" s="63"/>
      <c r="O16" s="63"/>
      <c r="P16" s="63"/>
      <c r="Q16" s="58"/>
      <c r="R16" s="63"/>
      <c r="S16" s="59"/>
      <c r="T16" s="55"/>
    </row>
    <row r="17" spans="1:21" ht="16.350000000000001" customHeight="1" x14ac:dyDescent="0.25">
      <c r="A17" s="55"/>
      <c r="B17" s="55"/>
      <c r="C17" s="58"/>
      <c r="D17" s="59"/>
      <c r="E17" s="58"/>
      <c r="F17" s="59"/>
      <c r="G17" s="54" t="s">
        <v>18</v>
      </c>
      <c r="H17" s="71" t="s">
        <v>0</v>
      </c>
      <c r="I17" s="29"/>
      <c r="J17" s="72" t="s">
        <v>19</v>
      </c>
      <c r="K17" s="73"/>
      <c r="L17" s="73"/>
      <c r="M17" s="73"/>
      <c r="N17" s="73"/>
      <c r="O17" s="73"/>
      <c r="P17" s="74"/>
      <c r="Q17" s="58"/>
      <c r="R17" s="63"/>
      <c r="S17" s="59"/>
      <c r="T17" s="55"/>
    </row>
    <row r="18" spans="1:21" ht="17.100000000000001" customHeight="1" x14ac:dyDescent="0.25">
      <c r="A18" s="55"/>
      <c r="B18" s="55"/>
      <c r="C18" s="58"/>
      <c r="D18" s="59"/>
      <c r="E18" s="58"/>
      <c r="F18" s="59"/>
      <c r="G18" s="55"/>
      <c r="H18" s="54" t="s">
        <v>20</v>
      </c>
      <c r="I18" s="57"/>
      <c r="J18" s="54" t="s">
        <v>21</v>
      </c>
      <c r="K18" s="29"/>
      <c r="L18" s="29"/>
      <c r="M18" s="29"/>
      <c r="N18" s="29"/>
      <c r="O18" s="29"/>
      <c r="P18" s="30"/>
      <c r="Q18" s="58"/>
      <c r="R18" s="63"/>
      <c r="S18" s="59"/>
      <c r="T18" s="55"/>
    </row>
    <row r="19" spans="1:21" ht="50.1" customHeight="1" x14ac:dyDescent="0.25">
      <c r="A19" s="56"/>
      <c r="B19" s="56"/>
      <c r="C19" s="60"/>
      <c r="D19" s="61"/>
      <c r="E19" s="60"/>
      <c r="F19" s="61"/>
      <c r="G19" s="56"/>
      <c r="H19" s="60"/>
      <c r="I19" s="61"/>
      <c r="J19" s="54" t="s">
        <v>20</v>
      </c>
      <c r="K19" s="29"/>
      <c r="L19" s="30"/>
      <c r="M19" s="2" t="s">
        <v>22</v>
      </c>
      <c r="N19" s="54" t="s">
        <v>23</v>
      </c>
      <c r="O19" s="30"/>
      <c r="P19" s="2" t="s">
        <v>24</v>
      </c>
      <c r="Q19" s="60"/>
      <c r="R19" s="47"/>
      <c r="S19" s="61"/>
      <c r="T19" s="56"/>
    </row>
    <row r="20" spans="1:21" x14ac:dyDescent="0.25">
      <c r="A20" s="3" t="s">
        <v>25</v>
      </c>
      <c r="B20" s="3" t="s">
        <v>26</v>
      </c>
      <c r="C20" s="53" t="s">
        <v>27</v>
      </c>
      <c r="D20" s="30"/>
      <c r="E20" s="53" t="s">
        <v>28</v>
      </c>
      <c r="F20" s="30"/>
      <c r="G20" s="3" t="s">
        <v>29</v>
      </c>
      <c r="H20" s="53" t="s">
        <v>30</v>
      </c>
      <c r="I20" s="30"/>
      <c r="J20" s="53" t="s">
        <v>31</v>
      </c>
      <c r="K20" s="29"/>
      <c r="L20" s="30"/>
      <c r="M20" s="3" t="s">
        <v>32</v>
      </c>
      <c r="N20" s="53" t="s">
        <v>33</v>
      </c>
      <c r="O20" s="30"/>
      <c r="P20" s="3" t="s">
        <v>34</v>
      </c>
      <c r="Q20" s="53" t="s">
        <v>35</v>
      </c>
      <c r="R20" s="29"/>
      <c r="S20" s="30"/>
      <c r="T20" s="3" t="s">
        <v>36</v>
      </c>
    </row>
    <row r="21" spans="1:21" ht="59.25" customHeight="1" x14ac:dyDescent="0.25">
      <c r="A21" s="22" t="s">
        <v>37</v>
      </c>
      <c r="B21" s="24" t="s">
        <v>38</v>
      </c>
      <c r="C21" s="44" t="s">
        <v>39</v>
      </c>
      <c r="D21" s="30"/>
      <c r="E21" s="51">
        <v>25516.78</v>
      </c>
      <c r="F21" s="52"/>
      <c r="G21" s="4">
        <v>21689.26</v>
      </c>
      <c r="H21" s="50">
        <v>1913.53</v>
      </c>
      <c r="I21" s="30"/>
      <c r="J21" s="50">
        <v>0</v>
      </c>
      <c r="K21" s="29"/>
      <c r="L21" s="30"/>
      <c r="M21" s="4">
        <v>0</v>
      </c>
      <c r="N21" s="50">
        <v>0</v>
      </c>
      <c r="O21" s="30"/>
      <c r="P21" s="4">
        <v>1913.99</v>
      </c>
      <c r="Q21" s="28">
        <v>43373</v>
      </c>
      <c r="R21" s="29"/>
      <c r="S21" s="30"/>
      <c r="T21" s="7" t="s">
        <v>40</v>
      </c>
    </row>
    <row r="22" spans="1:21" ht="45" customHeight="1" x14ac:dyDescent="0.25">
      <c r="A22" s="22" t="s">
        <v>41</v>
      </c>
      <c r="B22" s="24" t="s">
        <v>42</v>
      </c>
      <c r="C22" s="44" t="s">
        <v>43</v>
      </c>
      <c r="D22" s="30"/>
      <c r="E22" s="51">
        <v>193823.02</v>
      </c>
      <c r="F22" s="52"/>
      <c r="G22" s="4">
        <v>163810.96</v>
      </c>
      <c r="H22" s="50">
        <v>14454</v>
      </c>
      <c r="I22" s="30"/>
      <c r="J22" s="50">
        <v>0</v>
      </c>
      <c r="K22" s="29"/>
      <c r="L22" s="30"/>
      <c r="M22" s="4">
        <v>8714.7999999999993</v>
      </c>
      <c r="N22" s="50">
        <v>0</v>
      </c>
      <c r="O22" s="30"/>
      <c r="P22" s="4">
        <v>6843.26</v>
      </c>
      <c r="Q22" s="28">
        <v>43404</v>
      </c>
      <c r="R22" s="29"/>
      <c r="S22" s="30"/>
      <c r="T22" s="7" t="s">
        <v>40</v>
      </c>
    </row>
    <row r="23" spans="1:21" ht="39" customHeight="1" x14ac:dyDescent="0.25">
      <c r="A23" s="22" t="s">
        <v>44</v>
      </c>
      <c r="B23" s="24" t="s">
        <v>45</v>
      </c>
      <c r="C23" s="44" t="s">
        <v>46</v>
      </c>
      <c r="D23" s="30"/>
      <c r="E23" s="51">
        <v>23990.78</v>
      </c>
      <c r="F23" s="52"/>
      <c r="G23" s="4">
        <v>15815.88</v>
      </c>
      <c r="H23" s="50">
        <v>266.12</v>
      </c>
      <c r="I23" s="30"/>
      <c r="J23" s="50">
        <v>0</v>
      </c>
      <c r="K23" s="29"/>
      <c r="L23" s="30"/>
      <c r="M23" s="4">
        <v>0</v>
      </c>
      <c r="N23" s="50">
        <v>0</v>
      </c>
      <c r="O23" s="30"/>
      <c r="P23" s="4">
        <v>7908.78</v>
      </c>
      <c r="Q23" s="28">
        <v>43403</v>
      </c>
      <c r="R23" s="29"/>
      <c r="S23" s="30"/>
      <c r="T23" s="7" t="s">
        <v>40</v>
      </c>
    </row>
    <row r="24" spans="1:21" ht="45.75" customHeight="1" x14ac:dyDescent="0.25">
      <c r="A24" s="22" t="s">
        <v>47</v>
      </c>
      <c r="B24" s="24" t="s">
        <v>48</v>
      </c>
      <c r="C24" s="44" t="s">
        <v>49</v>
      </c>
      <c r="D24" s="30"/>
      <c r="E24" s="51">
        <v>22790</v>
      </c>
      <c r="F24" s="52"/>
      <c r="G24" s="4">
        <v>10445</v>
      </c>
      <c r="H24" s="50">
        <v>922</v>
      </c>
      <c r="I24" s="30"/>
      <c r="J24" s="50">
        <v>0</v>
      </c>
      <c r="K24" s="29"/>
      <c r="L24" s="30"/>
      <c r="M24" s="4">
        <v>0</v>
      </c>
      <c r="N24" s="50">
        <v>0</v>
      </c>
      <c r="O24" s="30"/>
      <c r="P24" s="4">
        <v>11423</v>
      </c>
      <c r="Q24" s="28">
        <v>43403</v>
      </c>
      <c r="R24" s="29"/>
      <c r="S24" s="30"/>
      <c r="T24" s="7" t="s">
        <v>40</v>
      </c>
    </row>
    <row r="25" spans="1:21" ht="59.25" customHeight="1" x14ac:dyDescent="0.25">
      <c r="A25" s="22" t="s">
        <v>50</v>
      </c>
      <c r="B25" s="24" t="s">
        <v>51</v>
      </c>
      <c r="C25" s="44" t="s">
        <v>52</v>
      </c>
      <c r="D25" s="30"/>
      <c r="E25" s="51">
        <v>82935.759999999995</v>
      </c>
      <c r="F25" s="52"/>
      <c r="G25" s="4">
        <v>70496.06</v>
      </c>
      <c r="H25" s="50">
        <v>6219.85</v>
      </c>
      <c r="I25" s="30"/>
      <c r="J25" s="50">
        <v>0</v>
      </c>
      <c r="K25" s="29"/>
      <c r="L25" s="30"/>
      <c r="M25" s="4">
        <v>0</v>
      </c>
      <c r="N25" s="50">
        <v>0</v>
      </c>
      <c r="O25" s="30"/>
      <c r="P25" s="4">
        <v>6219.85</v>
      </c>
      <c r="Q25" s="28">
        <v>43373</v>
      </c>
      <c r="R25" s="29"/>
      <c r="S25" s="30"/>
      <c r="T25" s="7" t="s">
        <v>40</v>
      </c>
    </row>
    <row r="26" spans="1:21" ht="35.25" customHeight="1" x14ac:dyDescent="0.25">
      <c r="A26" s="22" t="s">
        <v>53</v>
      </c>
      <c r="B26" s="24" t="s">
        <v>54</v>
      </c>
      <c r="C26" s="44" t="s">
        <v>55</v>
      </c>
      <c r="D26" s="30"/>
      <c r="E26" s="51">
        <v>43147.74</v>
      </c>
      <c r="F26" s="52"/>
      <c r="G26" s="4">
        <v>36675.58</v>
      </c>
      <c r="H26" s="50">
        <v>3236.07</v>
      </c>
      <c r="I26" s="30"/>
      <c r="J26" s="50">
        <v>0</v>
      </c>
      <c r="K26" s="29"/>
      <c r="L26" s="30"/>
      <c r="M26" s="4">
        <v>0</v>
      </c>
      <c r="N26" s="50">
        <v>0</v>
      </c>
      <c r="O26" s="30"/>
      <c r="P26" s="4">
        <v>3236.09</v>
      </c>
      <c r="Q26" s="28">
        <v>43371</v>
      </c>
      <c r="R26" s="29"/>
      <c r="S26" s="30"/>
      <c r="T26" s="7" t="s">
        <v>40</v>
      </c>
    </row>
    <row r="27" spans="1:21" ht="61.5" customHeight="1" x14ac:dyDescent="0.25">
      <c r="A27" s="22" t="s">
        <v>56</v>
      </c>
      <c r="B27" s="24" t="s">
        <v>57</v>
      </c>
      <c r="C27" s="44" t="s">
        <v>58</v>
      </c>
      <c r="D27" s="30"/>
      <c r="E27" s="51">
        <v>27906</v>
      </c>
      <c r="F27" s="52"/>
      <c r="G27" s="4">
        <v>23720.1</v>
      </c>
      <c r="H27" s="50">
        <v>2092.9</v>
      </c>
      <c r="I27" s="30"/>
      <c r="J27" s="50">
        <v>0</v>
      </c>
      <c r="K27" s="29"/>
      <c r="L27" s="30"/>
      <c r="M27" s="4">
        <v>0</v>
      </c>
      <c r="N27" s="50">
        <v>0</v>
      </c>
      <c r="O27" s="30"/>
      <c r="P27" s="4">
        <v>2093</v>
      </c>
      <c r="Q27" s="28">
        <v>43403</v>
      </c>
      <c r="R27" s="29"/>
      <c r="S27" s="30"/>
      <c r="T27" s="7" t="s">
        <v>40</v>
      </c>
    </row>
    <row r="28" spans="1:21" ht="52.5" customHeight="1" x14ac:dyDescent="0.25">
      <c r="A28" s="22" t="s">
        <v>59</v>
      </c>
      <c r="B28" s="24" t="s">
        <v>60</v>
      </c>
      <c r="C28" s="44" t="s">
        <v>61</v>
      </c>
      <c r="D28" s="30"/>
      <c r="E28" s="51">
        <v>50356</v>
      </c>
      <c r="F28" s="52"/>
      <c r="G28" s="4">
        <v>42802</v>
      </c>
      <c r="H28" s="50">
        <v>3777</v>
      </c>
      <c r="I28" s="30"/>
      <c r="J28" s="50">
        <v>0</v>
      </c>
      <c r="K28" s="29"/>
      <c r="L28" s="30"/>
      <c r="M28" s="4">
        <v>0</v>
      </c>
      <c r="N28" s="50">
        <v>3777</v>
      </c>
      <c r="O28" s="30"/>
      <c r="P28" s="4">
        <v>0</v>
      </c>
      <c r="Q28" s="28">
        <v>43373</v>
      </c>
      <c r="R28" s="29"/>
      <c r="S28" s="30"/>
      <c r="T28" s="7" t="s">
        <v>62</v>
      </c>
    </row>
    <row r="29" spans="1:21" ht="48" customHeight="1" x14ac:dyDescent="0.25">
      <c r="A29" s="22" t="s">
        <v>63</v>
      </c>
      <c r="B29" s="24" t="s">
        <v>64</v>
      </c>
      <c r="C29" s="44" t="s">
        <v>65</v>
      </c>
      <c r="D29" s="30"/>
      <c r="E29" s="50">
        <v>457922.01</v>
      </c>
      <c r="F29" s="30"/>
      <c r="G29" s="4">
        <v>382074.66</v>
      </c>
      <c r="H29" s="50">
        <v>33712.699999999997</v>
      </c>
      <c r="I29" s="30"/>
      <c r="J29" s="50">
        <v>0</v>
      </c>
      <c r="K29" s="29"/>
      <c r="L29" s="30"/>
      <c r="M29" s="4">
        <v>0</v>
      </c>
      <c r="N29" s="50">
        <v>42134.65</v>
      </c>
      <c r="O29" s="30"/>
      <c r="P29" s="4">
        <v>0</v>
      </c>
      <c r="Q29" s="28">
        <v>43373</v>
      </c>
      <c r="R29" s="29"/>
      <c r="S29" s="30"/>
      <c r="T29" s="7" t="s">
        <v>66</v>
      </c>
    </row>
    <row r="30" spans="1:21" ht="46.5" customHeight="1" x14ac:dyDescent="0.25">
      <c r="A30" s="22" t="s">
        <v>67</v>
      </c>
      <c r="B30" s="24" t="s">
        <v>68</v>
      </c>
      <c r="C30" s="44" t="s">
        <v>69</v>
      </c>
      <c r="D30" s="30"/>
      <c r="E30" s="51">
        <f>G30+H30++N30</f>
        <v>200143.79</v>
      </c>
      <c r="F30" s="52"/>
      <c r="G30" s="4">
        <v>146115.69</v>
      </c>
      <c r="H30" s="48">
        <v>20254.34</v>
      </c>
      <c r="I30" s="49"/>
      <c r="J30" s="50">
        <v>0</v>
      </c>
      <c r="K30" s="29"/>
      <c r="L30" s="30"/>
      <c r="M30" s="4">
        <v>0</v>
      </c>
      <c r="N30" s="50">
        <v>33773.760000000002</v>
      </c>
      <c r="O30" s="30"/>
      <c r="P30" s="4">
        <v>0</v>
      </c>
      <c r="Q30" s="28">
        <v>43404</v>
      </c>
      <c r="R30" s="29"/>
      <c r="S30" s="30"/>
      <c r="T30" s="7" t="s">
        <v>40</v>
      </c>
      <c r="U30" s="9"/>
    </row>
    <row r="31" spans="1:21" ht="51.75" customHeight="1" x14ac:dyDescent="0.25">
      <c r="A31" s="22" t="s">
        <v>70</v>
      </c>
      <c r="B31" s="24" t="s">
        <v>71</v>
      </c>
      <c r="C31" s="44" t="s">
        <v>72</v>
      </c>
      <c r="D31" s="30"/>
      <c r="E31" s="93">
        <f>G31+H31+N31</f>
        <v>163527.86000000002</v>
      </c>
      <c r="F31" s="94"/>
      <c r="G31" s="4">
        <v>138998.48000000001</v>
      </c>
      <c r="H31" s="31">
        <v>12264.69</v>
      </c>
      <c r="I31" s="32"/>
      <c r="J31" s="8"/>
      <c r="K31" s="6"/>
      <c r="L31" s="5"/>
      <c r="M31" s="4"/>
      <c r="N31" s="91">
        <v>12264.69</v>
      </c>
      <c r="O31" s="92"/>
      <c r="P31" s="4"/>
      <c r="Q31" s="28">
        <v>43403</v>
      </c>
      <c r="R31" s="29"/>
      <c r="S31" s="30"/>
      <c r="T31" s="7" t="s">
        <v>40</v>
      </c>
    </row>
    <row r="32" spans="1:21" ht="54.75" customHeight="1" x14ac:dyDescent="0.25">
      <c r="A32" s="23" t="s">
        <v>73</v>
      </c>
      <c r="B32" s="25" t="s">
        <v>74</v>
      </c>
      <c r="C32" s="79" t="s">
        <v>75</v>
      </c>
      <c r="D32" s="80"/>
      <c r="E32" s="85">
        <f>G32+H32+M32</f>
        <v>200527.57</v>
      </c>
      <c r="F32" s="86"/>
      <c r="G32" s="12">
        <v>170448.44</v>
      </c>
      <c r="H32" s="81">
        <v>15039.56</v>
      </c>
      <c r="I32" s="82"/>
      <c r="J32" s="83">
        <v>0</v>
      </c>
      <c r="K32" s="87"/>
      <c r="L32" s="84"/>
      <c r="M32" s="12">
        <v>15039.57</v>
      </c>
      <c r="N32" s="83">
        <v>0</v>
      </c>
      <c r="O32" s="84"/>
      <c r="P32" s="12">
        <v>0</v>
      </c>
      <c r="Q32" s="88">
        <v>43404</v>
      </c>
      <c r="R32" s="89"/>
      <c r="S32" s="90"/>
      <c r="T32" s="13" t="s">
        <v>40</v>
      </c>
      <c r="U32" s="18"/>
    </row>
    <row r="33" spans="1:20" ht="15" customHeight="1" x14ac:dyDescent="0.25">
      <c r="A33" s="34" t="s">
        <v>76</v>
      </c>
      <c r="B33" s="35"/>
      <c r="C33" s="35"/>
      <c r="D33" s="36"/>
      <c r="E33" s="42">
        <f>E21+E22+E23+E24+E25+E26+E27+E28+E29+E30+E31+E32</f>
        <v>1492587.31</v>
      </c>
      <c r="F33" s="43"/>
      <c r="G33" s="14">
        <f>SUM(G21:G32)</f>
        <v>1223092.1099999999</v>
      </c>
      <c r="H33" s="37">
        <f>SUM(H21:I32)</f>
        <v>114152.76</v>
      </c>
      <c r="I33" s="38"/>
      <c r="J33" s="39">
        <v>0</v>
      </c>
      <c r="K33" s="40"/>
      <c r="L33" s="41"/>
      <c r="M33" s="15">
        <f>SUM(M21:M32)</f>
        <v>23754.37</v>
      </c>
      <c r="N33" s="37">
        <f>SUM(N21:O32)</f>
        <v>91950.1</v>
      </c>
      <c r="O33" s="38"/>
      <c r="P33" s="19">
        <f>P21+P22+P23+P24+P25+P26+P27+P28+P29+P30+P31+P32</f>
        <v>39637.97</v>
      </c>
      <c r="Q33" s="11"/>
      <c r="R33" s="16"/>
      <c r="S33" s="16"/>
      <c r="T33" s="17"/>
    </row>
    <row r="34" spans="1:20" ht="16.899999999999999" customHeight="1" x14ac:dyDescent="0.25">
      <c r="A34" s="45" t="s">
        <v>77</v>
      </c>
      <c r="B34" s="29"/>
      <c r="C34" s="29"/>
      <c r="D34" s="29"/>
      <c r="E34" s="29"/>
      <c r="F34" s="30"/>
      <c r="G34" s="46">
        <v>1230854</v>
      </c>
      <c r="H34" s="29"/>
      <c r="I34" s="29"/>
      <c r="J34" s="29"/>
      <c r="K34" s="29"/>
      <c r="L34" s="29"/>
      <c r="M34" s="29"/>
      <c r="N34" s="29"/>
      <c r="O34" s="29"/>
      <c r="P34" s="47"/>
      <c r="Q34" s="29"/>
      <c r="R34" s="29"/>
      <c r="S34" s="29"/>
      <c r="T34" s="30"/>
    </row>
    <row r="35" spans="1:20" ht="33.6" customHeight="1" x14ac:dyDescent="0.25">
      <c r="E35" s="26"/>
      <c r="F35" s="27"/>
      <c r="G35" s="10"/>
    </row>
    <row r="36" spans="1:20" ht="36.75" customHeight="1" x14ac:dyDescent="0.25">
      <c r="G36" s="10"/>
    </row>
  </sheetData>
  <mergeCells count="121">
    <mergeCell ref="C32:D32"/>
    <mergeCell ref="H32:I32"/>
    <mergeCell ref="N32:O32"/>
    <mergeCell ref="E32:F32"/>
    <mergeCell ref="J32:L32"/>
    <mergeCell ref="Q32:S32"/>
    <mergeCell ref="N31:O31"/>
    <mergeCell ref="E31:F31"/>
    <mergeCell ref="C31:D31"/>
    <mergeCell ref="A5:T5"/>
    <mergeCell ref="A6:T6"/>
    <mergeCell ref="A7:C7"/>
    <mergeCell ref="D7:R7"/>
    <mergeCell ref="S7:T7"/>
    <mergeCell ref="A2:Q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C28:D28"/>
    <mergeCell ref="E28:F28"/>
    <mergeCell ref="H28:I28"/>
    <mergeCell ref="J28:L28"/>
    <mergeCell ref="N28:O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E35:F35"/>
    <mergeCell ref="Q31:S31"/>
    <mergeCell ref="H31:I31"/>
    <mergeCell ref="S2:T2"/>
    <mergeCell ref="A33:D33"/>
    <mergeCell ref="H33:I33"/>
    <mergeCell ref="N33:O33"/>
    <mergeCell ref="J33:L33"/>
    <mergeCell ref="E33:F33"/>
    <mergeCell ref="C30:D30"/>
    <mergeCell ref="A34:F34"/>
    <mergeCell ref="G34:T34"/>
    <mergeCell ref="H30:I30"/>
    <mergeCell ref="N30:O30"/>
    <mergeCell ref="E30:F30"/>
    <mergeCell ref="J30:L30"/>
    <mergeCell ref="Q30:S30"/>
    <mergeCell ref="Q28:S28"/>
    <mergeCell ref="C29:D29"/>
    <mergeCell ref="E29:F29"/>
    <mergeCell ref="H29:I29"/>
    <mergeCell ref="J29:L29"/>
    <mergeCell ref="N29:O29"/>
    <mergeCell ref="Q29:S29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 Ramunienė</dc:creator>
  <cp:keywords/>
  <dc:description/>
  <cp:lastModifiedBy>Girmante Katinaitė-Stočkuvienė</cp:lastModifiedBy>
  <cp:revision/>
  <dcterms:created xsi:type="dcterms:W3CDTF">2022-02-02T13:30:58Z</dcterms:created>
  <dcterms:modified xsi:type="dcterms:W3CDTF">2022-02-28T16:30:05Z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