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jurgita_butrimaite_alytausregionas_lt/Documents/Darbalaukis/ONLINE failai-dalijimuisi/Debesis.ARPT posėdžiai/Kolegijos posėdžiai 2022/2022.12.09-15 posėdžio medžiaga/priimti sprendimai ir protokolas/"/>
    </mc:Choice>
  </mc:AlternateContent>
  <xr:revisionPtr revIDLastSave="2" documentId="8_{97FF87EF-9449-41AA-B1A6-0580AF09853B}" xr6:coauthVersionLast="47" xr6:coauthVersionMax="47" xr10:uidLastSave="{CF45FCB3-DBDD-4C96-8FAD-A4A75375D931}"/>
  <bookViews>
    <workbookView xWindow="-108" yWindow="-108" windowWidth="23256" windowHeight="12456" xr2:uid="{00000000-000D-0000-FFFF-FFFF00000000}"/>
  </bookViews>
  <sheets>
    <sheet name="alytaus-apskritis-kvotos-kvalif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1" i="2" l="1"/>
  <c r="I321" i="2"/>
  <c r="H321" i="2"/>
  <c r="O10" i="2"/>
  <c r="M10" i="2"/>
  <c r="L10" i="2"/>
  <c r="K10" i="2"/>
  <c r="D10" i="2"/>
  <c r="E10" i="2"/>
  <c r="F10" i="2"/>
  <c r="G10" i="2"/>
  <c r="H10" i="2"/>
  <c r="I10" i="2"/>
  <c r="C10" i="2"/>
  <c r="O9" i="2"/>
  <c r="M9" i="2"/>
  <c r="L9" i="2"/>
  <c r="K9" i="2"/>
  <c r="D9" i="2"/>
  <c r="E9" i="2"/>
  <c r="F9" i="2"/>
  <c r="G9" i="2"/>
  <c r="H9" i="2"/>
  <c r="I9" i="2"/>
  <c r="C9" i="2"/>
  <c r="O8" i="2"/>
  <c r="M8" i="2"/>
  <c r="L8" i="2"/>
  <c r="K8" i="2"/>
  <c r="D8" i="2"/>
  <c r="E8" i="2"/>
  <c r="F8" i="2"/>
  <c r="G8" i="2"/>
  <c r="H8" i="2"/>
  <c r="I8" i="2"/>
  <c r="C8" i="2"/>
  <c r="O322" i="2"/>
  <c r="H322" i="2"/>
  <c r="I322" i="2"/>
  <c r="O320" i="2"/>
  <c r="D320" i="2"/>
  <c r="H320" i="2"/>
  <c r="I320" i="2"/>
  <c r="M234" i="2"/>
  <c r="M322" i="2"/>
  <c r="M233" i="2"/>
  <c r="M321" i="2"/>
  <c r="M232" i="2"/>
  <c r="M320" i="2"/>
  <c r="L234" i="2"/>
  <c r="L322" i="2"/>
  <c r="L233" i="2"/>
  <c r="L321" i="2"/>
  <c r="L232" i="2"/>
  <c r="L320" i="2"/>
  <c r="K234" i="2"/>
  <c r="K322" i="2"/>
  <c r="K233" i="2"/>
  <c r="K321" i="2"/>
  <c r="K232" i="2"/>
  <c r="K320" i="2"/>
  <c r="G234" i="2"/>
  <c r="G322" i="2"/>
  <c r="G233" i="2"/>
  <c r="G321" i="2"/>
  <c r="G232" i="2"/>
  <c r="G320" i="2"/>
  <c r="F234" i="2"/>
  <c r="F322" i="2"/>
  <c r="F233" i="2"/>
  <c r="F321" i="2"/>
  <c r="F232" i="2"/>
  <c r="F320" i="2"/>
  <c r="E234" i="2"/>
  <c r="E322" i="2"/>
  <c r="E233" i="2"/>
  <c r="E321" i="2"/>
  <c r="E232" i="2"/>
  <c r="E320" i="2"/>
  <c r="D234" i="2"/>
  <c r="D322" i="2"/>
  <c r="D233" i="2"/>
  <c r="D321" i="2"/>
  <c r="D232" i="2"/>
  <c r="C234" i="2"/>
  <c r="C233" i="2"/>
  <c r="C232" i="2"/>
  <c r="P234" i="2"/>
  <c r="P233" i="2"/>
  <c r="C322" i="2"/>
  <c r="P322" i="2"/>
  <c r="P232" i="2"/>
  <c r="C320" i="2"/>
  <c r="P320" i="2"/>
  <c r="C321" i="2"/>
  <c r="P321" i="2"/>
</calcChain>
</file>

<file path=xl/sharedStrings.xml><?xml version="1.0" encoding="utf-8"?>
<sst xmlns="http://schemas.openxmlformats.org/spreadsheetml/2006/main" count="115" uniqueCount="101">
  <si>
    <t>Lentelėje įrašyto skaičiaus spalvos reikšmė:</t>
  </si>
  <si>
    <t>2022 m. pasirašytos sutartys</t>
  </si>
  <si>
    <t>Bendras vietų skaičius (mokyklos pajėgumas srityje)</t>
  </si>
  <si>
    <t xml:space="preserve">Pageidaujamas finansuojamų vietų skaičius </t>
  </si>
  <si>
    <t xml:space="preserve">Savivaldybė                                   
     profesinio mokymo įstaigos pavadinimas    
 PM programos pavadinimas            
   (Pasirinkimo pagrindimas)      </t>
  </si>
  <si>
    <t>Švietimo sritys</t>
  </si>
  <si>
    <t>Viso</t>
  </si>
  <si>
    <t>Menai</t>
  </si>
  <si>
    <t>Verslas ir administravimas</t>
  </si>
  <si>
    <t>Informacijos ir ryšio technologijos</t>
  </si>
  <si>
    <t>Inžinerija ir inžinerinės profesijos</t>
  </si>
  <si>
    <t>Gamyba ir perdirbimas</t>
  </si>
  <si>
    <t>Architektūra ir statyba</t>
  </si>
  <si>
    <t>Žemės ūkis</t>
  </si>
  <si>
    <t>Miškininkystė</t>
  </si>
  <si>
    <t>Žuvininkystė</t>
  </si>
  <si>
    <t>Sveikatos priežiūra</t>
  </si>
  <si>
    <t>Socialinė gerovė</t>
  </si>
  <si>
    <t>Paslaugos asmenims</t>
  </si>
  <si>
    <t>Saugos paslaugos</t>
  </si>
  <si>
    <t>Transporto paslaugos</t>
  </si>
  <si>
    <t>Alytaus apskritis</t>
  </si>
  <si>
    <t>Alytaus m. sav.</t>
  </si>
  <si>
    <t>Alytaus profesinio rengimo centras</t>
  </si>
  <si>
    <t>1. Vizualinės reklamos gamintojas</t>
  </si>
  <si>
    <t>2. Apskaitininkas</t>
  </si>
  <si>
    <t>3. Biuro administratorius</t>
  </si>
  <si>
    <t>4. Kompiuterių tinklų aptarnavimo technikas</t>
  </si>
  <si>
    <t>5. Kompiuterių tinklų derintojas</t>
  </si>
  <si>
    <t>6. Atsinaujinančios energetikos įrangos montuotojas</t>
  </si>
  <si>
    <t>7. Automatinių sistemų mechatronikas</t>
  </si>
  <si>
    <t>8. Elektrikas</t>
  </si>
  <si>
    <t>9. Mechanizuoto, orbitinio ir robotizuoto suvirinimo įrenginio operatorius</t>
  </si>
  <si>
    <t>10. Suvirintojas</t>
  </si>
  <si>
    <t>11. Šaltkalvis</t>
  </si>
  <si>
    <t>13. Transporto priemonių remontininkas</t>
  </si>
  <si>
    <t>14. Baldžius</t>
  </si>
  <si>
    <t>15. Siuvėjas-operatorius</t>
  </si>
  <si>
    <t>16. Stalius</t>
  </si>
  <si>
    <t>17. Betonuotojo padėjėjas</t>
  </si>
  <si>
    <t>18. Dažytojas</t>
  </si>
  <si>
    <t>19. Dažytojo padėjėjas</t>
  </si>
  <si>
    <t>20. Tinkuotojo padėjėjas</t>
  </si>
  <si>
    <t>21. Dekoratyvinio želdinimo ir aplinkos tvarkymo verslo darbuotojas</t>
  </si>
  <si>
    <t>22. Žemės ūkio gamybos verslo darbuotojas</t>
  </si>
  <si>
    <t>23. Miško darbuotojas</t>
  </si>
  <si>
    <t>24. Masažuotojas</t>
  </si>
  <si>
    <t>25. Paramedikas</t>
  </si>
  <si>
    <t>26. Slaugytojo padėjėjas</t>
  </si>
  <si>
    <t>27. Ikimokyklinio ugdymo pedagogo padėjėjas</t>
  </si>
  <si>
    <t>28. Socialinio darbuotojo padėjėjas</t>
  </si>
  <si>
    <t>29. Kirpėjas</t>
  </si>
  <si>
    <t>30. Konditeris</t>
  </si>
  <si>
    <t>31. Kosmetikas</t>
  </si>
  <si>
    <t>32. Padavėjas</t>
  </si>
  <si>
    <t>33. Virėjas</t>
  </si>
  <si>
    <t>34. Motorinių transporto priemonių kroviniams vežti vairuotojas</t>
  </si>
  <si>
    <t>Kauno taikomosios dailės mokyklos Alytaus filialas</t>
  </si>
  <si>
    <t>1. Dirbinių (tekstilės, odos) gamintojas</t>
  </si>
  <si>
    <t>2. Fotografas</t>
  </si>
  <si>
    <t>3. Juvelyras</t>
  </si>
  <si>
    <t>4. Keramikas</t>
  </si>
  <si>
    <t>5. Pynėjas iš vytelių</t>
  </si>
  <si>
    <t>6. Rankdarbių gamintojas</t>
  </si>
  <si>
    <t>Alytaus r. sav.</t>
  </si>
  <si>
    <t>Viešoji įstaiga Daugų technologijos ir verslo mokykla</t>
  </si>
  <si>
    <t>1. Apskaitininkas</t>
  </si>
  <si>
    <t>2. Transporto priemonių remontininkas</t>
  </si>
  <si>
    <t>3. Žemės ūkio gamybos verslo darbuotojas</t>
  </si>
  <si>
    <t>4. Slaugytojo padėjėjas</t>
  </si>
  <si>
    <t>5. Socialinio darbuotojo padėjėjas</t>
  </si>
  <si>
    <t>6. Svečių aptarnavimo darbuotojas</t>
  </si>
  <si>
    <t>Profesinio mokymo centro "Žirmūnai" Pietų Lietuvos filialas</t>
  </si>
  <si>
    <t>2. Biuro administratorius</t>
  </si>
  <si>
    <t>3. E. pardavėjas-konsultantas</t>
  </si>
  <si>
    <t>4. Jaunesnysis sistemų administratorius</t>
  </si>
  <si>
    <t>5. Kompiuterinio projektavimo operatorius</t>
  </si>
  <si>
    <t>6. Transporto priemonių remontininkas</t>
  </si>
  <si>
    <t>7. Siuvėjas</t>
  </si>
  <si>
    <t>8. Stalius</t>
  </si>
  <si>
    <t>9. Apdailininkas (statybininkas)</t>
  </si>
  <si>
    <t>11. Dekoratyvinio želdinimo ir aplinkos tvarkymo verslo darbuotojas</t>
  </si>
  <si>
    <t>12. Masažuotojas</t>
  </si>
  <si>
    <t>13. Paramedikas</t>
  </si>
  <si>
    <t>14. Slaugytojo padėjėjas</t>
  </si>
  <si>
    <t>15. Ikimokyklinio ugdymo pedagogo padėjėjas</t>
  </si>
  <si>
    <t>16. Socialinio darbuotojo padėjėjas</t>
  </si>
  <si>
    <t>17. Kirpėjas</t>
  </si>
  <si>
    <t>18. Padavėjas</t>
  </si>
  <si>
    <t>19. Svečių aptarnavimo darbuotojas</t>
  </si>
  <si>
    <t>20. Virėjas</t>
  </si>
  <si>
    <t>21. Ekspeditorius</t>
  </si>
  <si>
    <t>Iš viso:</t>
  </si>
  <si>
    <t>10. Stalius-dailidė</t>
  </si>
  <si>
    <t>Druskininkų ir Lazdijų sav.</t>
  </si>
  <si>
    <t>Elektros įrangos surinkėjas</t>
  </si>
  <si>
    <t>Naujas. Atsižvelgta į darbdavių pageidavimus, poreikį darbo rinkoje</t>
  </si>
  <si>
    <t>Suvirinimo meistras</t>
  </si>
  <si>
    <t>Atsižvelgta į darbdavių pageidavimus, poreikį darbo rinkoje</t>
  </si>
  <si>
    <t>12. Krovininių transporto priemonių priežiūros specialistas</t>
  </si>
  <si>
    <t>Siuvėjas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</si>
</sst>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008000"/>
      <name val="Calibri"/>
      <family val="2"/>
      <charset val="186"/>
      <scheme val="minor"/>
    </font>
    <font>
      <b/>
      <sz val="11"/>
      <color rgb="FF008000"/>
      <name val="Calibri"/>
      <family val="2"/>
      <charset val="186"/>
      <scheme val="minor"/>
    </font>
    <font>
      <sz val="11"/>
      <color rgb="FF0000FF"/>
      <name val="Calibri"/>
      <family val="2"/>
      <charset val="186"/>
      <scheme val="minor"/>
    </font>
    <font>
      <b/>
      <sz val="11"/>
      <color rgb="FF0000FF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5050"/>
      <name val="Calibri"/>
      <family val="2"/>
      <charset val="186"/>
      <scheme val="minor"/>
    </font>
    <font>
      <b/>
      <sz val="11"/>
      <color rgb="FF5827E1"/>
      <name val="Calibri"/>
      <family val="2"/>
      <charset val="186"/>
      <scheme val="minor"/>
    </font>
    <font>
      <b/>
      <sz val="11"/>
      <color rgb="FF158D15"/>
      <name val="Calibri"/>
      <family val="2"/>
      <scheme val="minor"/>
    </font>
    <font>
      <b/>
      <sz val="11"/>
      <color rgb="FF1E39D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charset val="186"/>
      <scheme val="minor"/>
    </font>
    <font>
      <b/>
      <sz val="11"/>
      <color theme="8" tint="-0.249977111117893"/>
      <name val="Calibri"/>
      <family val="2"/>
      <charset val="186"/>
      <scheme val="minor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E39DC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24" fillId="0" borderId="17" xfId="0" applyFont="1" applyBorder="1"/>
    <xf numFmtId="0" fontId="27" fillId="0" borderId="17" xfId="0" applyFont="1" applyBorder="1"/>
    <xf numFmtId="0" fontId="28" fillId="0" borderId="17" xfId="0" applyFont="1" applyBorder="1"/>
    <xf numFmtId="0" fontId="29" fillId="0" borderId="17" xfId="0" applyFont="1" applyBorder="1"/>
    <xf numFmtId="0" fontId="16" fillId="0" borderId="10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6" fillId="0" borderId="1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33" fillId="0" borderId="17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14" fillId="35" borderId="17" xfId="0" applyFont="1" applyFill="1" applyBorder="1" applyAlignment="1">
      <alignment wrapText="1"/>
    </xf>
    <xf numFmtId="0" fontId="14" fillId="0" borderId="17" xfId="0" applyFont="1" applyBorder="1" applyAlignment="1">
      <alignment horizontal="right" wrapText="1"/>
    </xf>
    <xf numFmtId="0" fontId="35" fillId="0" borderId="17" xfId="0" applyFont="1" applyBorder="1" applyAlignment="1">
      <alignment wrapText="1"/>
    </xf>
    <xf numFmtId="0" fontId="0" fillId="35" borderId="21" xfId="0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0" fontId="0" fillId="35" borderId="23" xfId="0" applyFill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35" borderId="21" xfId="0" applyFill="1" applyBorder="1" applyAlignment="1">
      <alignment horizontal="left" vertical="top" wrapText="1"/>
    </xf>
    <xf numFmtId="0" fontId="0" fillId="35" borderId="22" xfId="0" applyFill="1" applyBorder="1" applyAlignment="1">
      <alignment horizontal="left" vertical="top" wrapText="1"/>
    </xf>
    <xf numFmtId="0" fontId="0" fillId="35" borderId="23" xfId="0" applyFill="1" applyBorder="1" applyAlignment="1">
      <alignment horizontal="left" vertical="top" wrapText="1"/>
    </xf>
    <xf numFmtId="0" fontId="24" fillId="34" borderId="21" xfId="0" applyFont="1" applyFill="1" applyBorder="1" applyAlignment="1">
      <alignment horizontal="left" wrapText="1"/>
    </xf>
    <xf numFmtId="0" fontId="24" fillId="34" borderId="22" xfId="0" applyFont="1" applyFill="1" applyBorder="1" applyAlignment="1">
      <alignment horizontal="left" wrapText="1"/>
    </xf>
    <xf numFmtId="0" fontId="24" fillId="34" borderId="23" xfId="0" applyFont="1" applyFill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left" wrapText="1"/>
    </xf>
    <xf numFmtId="0" fontId="24" fillId="33" borderId="19" xfId="0" applyFont="1" applyFill="1" applyBorder="1" applyAlignment="1">
      <alignment horizontal="left" wrapText="1"/>
    </xf>
    <xf numFmtId="0" fontId="24" fillId="33" borderId="20" xfId="0" applyFont="1" applyFill="1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1E39DC"/>
      <color rgb="FFFF5050"/>
      <color rgb="FF5827E1"/>
      <color rgb="FF158D15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2"/>
  <sheetViews>
    <sheetView showGridLines="0" tabSelected="1" zoomScale="90" zoomScaleNormal="90" workbookViewId="0">
      <pane xSplit="16" ySplit="6" topLeftCell="Q7" activePane="bottomRight" state="frozenSplit"/>
      <selection pane="topRight" activeCell="G1" sqref="G1"/>
      <selection pane="bottomLeft" activeCell="A9" sqref="A9"/>
      <selection pane="bottomRight" activeCell="V242" sqref="V242"/>
    </sheetView>
  </sheetViews>
  <sheetFormatPr defaultRowHeight="14.4" x14ac:dyDescent="0.3"/>
  <cols>
    <col min="1" max="1" width="49.6640625" customWidth="1"/>
    <col min="2" max="15" width="7.109375" customWidth="1"/>
    <col min="16" max="16" width="9.33203125" customWidth="1"/>
  </cols>
  <sheetData>
    <row r="1" spans="1:16" x14ac:dyDescent="0.3">
      <c r="A1" s="1" t="s">
        <v>0</v>
      </c>
    </row>
    <row r="2" spans="1:16" x14ac:dyDescent="0.3">
      <c r="A2" s="2" t="s">
        <v>1</v>
      </c>
    </row>
    <row r="3" spans="1:16" x14ac:dyDescent="0.3">
      <c r="A3" s="3" t="s">
        <v>2</v>
      </c>
    </row>
    <row r="4" spans="1:16" ht="15" customHeight="1" x14ac:dyDescent="0.3">
      <c r="A4" s="4" t="s">
        <v>3</v>
      </c>
    </row>
    <row r="5" spans="1:16" ht="15" customHeight="1" x14ac:dyDescent="0.3">
      <c r="A5" s="38" t="s">
        <v>4</v>
      </c>
      <c r="B5" s="40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3" t="s">
        <v>6</v>
      </c>
    </row>
    <row r="6" spans="1:16" ht="105.6" x14ac:dyDescent="0.3">
      <c r="A6" s="39"/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39"/>
    </row>
    <row r="7" spans="1:16" x14ac:dyDescent="0.3">
      <c r="A7" s="44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x14ac:dyDescent="0.3">
      <c r="A8" s="12" t="s">
        <v>1</v>
      </c>
      <c r="B8" s="6">
        <v>78</v>
      </c>
      <c r="C8" s="6">
        <f>+C12+C196+C228</f>
        <v>72</v>
      </c>
      <c r="D8" s="6">
        <f t="shared" ref="D8:O8" si="0">+D12+D196+D228</f>
        <v>40</v>
      </c>
      <c r="E8" s="6">
        <f t="shared" si="0"/>
        <v>250</v>
      </c>
      <c r="F8" s="6">
        <f t="shared" si="0"/>
        <v>56</v>
      </c>
      <c r="G8" s="6">
        <f t="shared" si="0"/>
        <v>112</v>
      </c>
      <c r="H8" s="6">
        <f t="shared" si="0"/>
        <v>81</v>
      </c>
      <c r="I8" s="6">
        <f t="shared" si="0"/>
        <v>0</v>
      </c>
      <c r="J8" s="7"/>
      <c r="K8" s="6">
        <f t="shared" si="0"/>
        <v>207</v>
      </c>
      <c r="L8" s="6">
        <f t="shared" si="0"/>
        <v>246</v>
      </c>
      <c r="M8" s="6">
        <f t="shared" si="0"/>
        <v>204</v>
      </c>
      <c r="N8" s="7"/>
      <c r="O8" s="6">
        <f t="shared" si="0"/>
        <v>93</v>
      </c>
      <c r="P8" s="6">
        <v>1439</v>
      </c>
    </row>
    <row r="9" spans="1:16" x14ac:dyDescent="0.3">
      <c r="A9" s="13" t="s">
        <v>2</v>
      </c>
      <c r="B9" s="8">
        <v>200</v>
      </c>
      <c r="C9" s="9">
        <f>+C13+C197+C229</f>
        <v>184</v>
      </c>
      <c r="D9" s="9">
        <f t="shared" ref="D9:O9" si="1">+D13+D197+D229</f>
        <v>120</v>
      </c>
      <c r="E9" s="9">
        <f t="shared" si="1"/>
        <v>350</v>
      </c>
      <c r="F9" s="9">
        <f t="shared" si="1"/>
        <v>210</v>
      </c>
      <c r="G9" s="9">
        <f t="shared" si="1"/>
        <v>230</v>
      </c>
      <c r="H9" s="9">
        <f t="shared" si="1"/>
        <v>145</v>
      </c>
      <c r="I9" s="9">
        <f t="shared" si="1"/>
        <v>20</v>
      </c>
      <c r="J9" s="7"/>
      <c r="K9" s="9">
        <f t="shared" si="1"/>
        <v>290</v>
      </c>
      <c r="L9" s="9">
        <f t="shared" si="1"/>
        <v>275</v>
      </c>
      <c r="M9" s="9">
        <f t="shared" si="1"/>
        <v>380</v>
      </c>
      <c r="N9" s="7"/>
      <c r="O9" s="9">
        <f t="shared" si="1"/>
        <v>150</v>
      </c>
      <c r="P9" s="9">
        <v>2554</v>
      </c>
    </row>
    <row r="10" spans="1:16" x14ac:dyDescent="0.3">
      <c r="A10" s="10" t="s">
        <v>3</v>
      </c>
      <c r="B10" s="10">
        <v>110</v>
      </c>
      <c r="C10" s="11">
        <f>+C14+C198+C230</f>
        <v>140</v>
      </c>
      <c r="D10" s="11">
        <f t="shared" ref="D10:O10" si="2">+D14+D198+D230</f>
        <v>70</v>
      </c>
      <c r="E10" s="11">
        <f t="shared" si="2"/>
        <v>275</v>
      </c>
      <c r="F10" s="11">
        <f t="shared" si="2"/>
        <v>115</v>
      </c>
      <c r="G10" s="11">
        <f t="shared" si="2"/>
        <v>155</v>
      </c>
      <c r="H10" s="11">
        <f t="shared" si="2"/>
        <v>90</v>
      </c>
      <c r="I10" s="11">
        <f t="shared" si="2"/>
        <v>15</v>
      </c>
      <c r="J10" s="7"/>
      <c r="K10" s="11">
        <f t="shared" si="2"/>
        <v>215</v>
      </c>
      <c r="L10" s="11">
        <f t="shared" si="2"/>
        <v>235</v>
      </c>
      <c r="M10" s="11">
        <f t="shared" si="2"/>
        <v>285</v>
      </c>
      <c r="N10" s="7"/>
      <c r="O10" s="11">
        <f t="shared" si="2"/>
        <v>120</v>
      </c>
      <c r="P10" s="10">
        <v>1825</v>
      </c>
    </row>
    <row r="11" spans="1:16" x14ac:dyDescent="0.3">
      <c r="A11" s="32" t="s">
        <v>22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  <row r="12" spans="1:16" x14ac:dyDescent="0.3">
      <c r="A12" s="17" t="s">
        <v>1</v>
      </c>
      <c r="B12" s="14">
        <v>78</v>
      </c>
      <c r="C12" s="14">
        <v>17</v>
      </c>
      <c r="D12" s="14">
        <v>13</v>
      </c>
      <c r="E12" s="14">
        <v>204</v>
      </c>
      <c r="F12" s="14">
        <v>44</v>
      </c>
      <c r="G12" s="14">
        <v>88</v>
      </c>
      <c r="H12" s="14">
        <v>44</v>
      </c>
      <c r="I12" s="14">
        <v>0</v>
      </c>
      <c r="J12" s="7"/>
      <c r="K12" s="14">
        <v>130</v>
      </c>
      <c r="L12" s="14">
        <v>133</v>
      </c>
      <c r="M12" s="14">
        <v>117</v>
      </c>
      <c r="N12" s="7"/>
      <c r="O12" s="14">
        <v>93</v>
      </c>
      <c r="P12" s="14">
        <v>961</v>
      </c>
    </row>
    <row r="13" spans="1:16" x14ac:dyDescent="0.3">
      <c r="A13" s="18" t="s">
        <v>2</v>
      </c>
      <c r="B13" s="15">
        <v>200</v>
      </c>
      <c r="C13" s="15">
        <v>60</v>
      </c>
      <c r="D13" s="15">
        <v>20</v>
      </c>
      <c r="E13" s="15">
        <v>260</v>
      </c>
      <c r="F13" s="15">
        <v>110</v>
      </c>
      <c r="G13" s="15">
        <v>130</v>
      </c>
      <c r="H13" s="15">
        <v>60</v>
      </c>
      <c r="I13" s="15">
        <v>20</v>
      </c>
      <c r="J13" s="7"/>
      <c r="K13" s="15">
        <v>115</v>
      </c>
      <c r="L13" s="15">
        <v>120</v>
      </c>
      <c r="M13" s="15">
        <v>160</v>
      </c>
      <c r="N13" s="7"/>
      <c r="O13" s="15">
        <v>100</v>
      </c>
      <c r="P13" s="15">
        <v>1355</v>
      </c>
    </row>
    <row r="14" spans="1:16" x14ac:dyDescent="0.3">
      <c r="A14" s="19" t="s">
        <v>3</v>
      </c>
      <c r="B14" s="16">
        <v>110</v>
      </c>
      <c r="C14" s="16">
        <v>45</v>
      </c>
      <c r="D14" s="16">
        <v>15</v>
      </c>
      <c r="E14" s="16">
        <v>200</v>
      </c>
      <c r="F14" s="16">
        <v>90</v>
      </c>
      <c r="G14" s="16">
        <v>105</v>
      </c>
      <c r="H14" s="16">
        <v>40</v>
      </c>
      <c r="I14" s="16">
        <v>15</v>
      </c>
      <c r="J14" s="7"/>
      <c r="K14" s="16">
        <v>100</v>
      </c>
      <c r="L14" s="16">
        <v>105</v>
      </c>
      <c r="M14" s="16">
        <v>130</v>
      </c>
      <c r="N14" s="7"/>
      <c r="O14" s="16">
        <v>90</v>
      </c>
      <c r="P14" s="16">
        <v>1045</v>
      </c>
    </row>
    <row r="15" spans="1:16" x14ac:dyDescent="0.3">
      <c r="A15" s="32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1:16" x14ac:dyDescent="0.3">
      <c r="A16" s="26"/>
      <c r="B16" s="14">
        <v>10</v>
      </c>
      <c r="C16" s="14">
        <v>17</v>
      </c>
      <c r="D16" s="14">
        <v>13</v>
      </c>
      <c r="E16" s="14">
        <v>204</v>
      </c>
      <c r="F16" s="14">
        <v>44</v>
      </c>
      <c r="G16" s="14">
        <v>88</v>
      </c>
      <c r="H16" s="14">
        <v>44</v>
      </c>
      <c r="I16" s="14">
        <v>0</v>
      </c>
      <c r="J16" s="7"/>
      <c r="K16" s="14">
        <v>130</v>
      </c>
      <c r="L16" s="14">
        <v>133</v>
      </c>
      <c r="M16" s="14">
        <v>117</v>
      </c>
      <c r="N16" s="7"/>
      <c r="O16" s="14">
        <v>93</v>
      </c>
      <c r="P16" s="14">
        <v>893</v>
      </c>
    </row>
    <row r="17" spans="1:16" x14ac:dyDescent="0.3">
      <c r="A17" s="27"/>
      <c r="B17" s="15">
        <v>20</v>
      </c>
      <c r="C17" s="15">
        <v>60</v>
      </c>
      <c r="D17" s="15">
        <v>20</v>
      </c>
      <c r="E17" s="15">
        <v>260</v>
      </c>
      <c r="F17" s="15">
        <v>110</v>
      </c>
      <c r="G17" s="15">
        <v>130</v>
      </c>
      <c r="H17" s="15">
        <v>60</v>
      </c>
      <c r="I17" s="15">
        <v>20</v>
      </c>
      <c r="J17" s="7"/>
      <c r="K17" s="15">
        <v>115</v>
      </c>
      <c r="L17" s="15">
        <v>120</v>
      </c>
      <c r="M17" s="15">
        <v>160</v>
      </c>
      <c r="N17" s="7"/>
      <c r="O17" s="15">
        <v>100</v>
      </c>
      <c r="P17" s="15">
        <v>1175</v>
      </c>
    </row>
    <row r="18" spans="1:16" x14ac:dyDescent="0.3">
      <c r="A18" s="28"/>
      <c r="B18" s="16">
        <v>15</v>
      </c>
      <c r="C18" s="16">
        <v>45</v>
      </c>
      <c r="D18" s="16">
        <v>15</v>
      </c>
      <c r="E18" s="16">
        <v>200</v>
      </c>
      <c r="F18" s="16">
        <v>90</v>
      </c>
      <c r="G18" s="16">
        <v>105</v>
      </c>
      <c r="H18" s="16">
        <v>40</v>
      </c>
      <c r="I18" s="16">
        <v>15</v>
      </c>
      <c r="J18" s="7"/>
      <c r="K18" s="16">
        <v>100</v>
      </c>
      <c r="L18" s="16">
        <v>105</v>
      </c>
      <c r="M18" s="16">
        <v>130</v>
      </c>
      <c r="N18" s="7"/>
      <c r="O18" s="16">
        <v>90</v>
      </c>
      <c r="P18" s="16">
        <v>950</v>
      </c>
    </row>
    <row r="19" spans="1:16" x14ac:dyDescent="0.3">
      <c r="A19" s="23" t="s">
        <v>24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3">
      <c r="A20" s="26"/>
      <c r="B20" s="14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4">
        <v>10</v>
      </c>
    </row>
    <row r="21" spans="1:16" x14ac:dyDescent="0.3">
      <c r="A21" s="27"/>
      <c r="B21" s="15">
        <v>20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5">
        <v>20</v>
      </c>
    </row>
    <row r="22" spans="1:16" x14ac:dyDescent="0.3">
      <c r="A22" s="28"/>
      <c r="B22" s="20">
        <v>15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6">
        <v>15</v>
      </c>
    </row>
    <row r="23" spans="1:16" x14ac:dyDescent="0.3">
      <c r="A23" s="23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x14ac:dyDescent="0.3">
      <c r="A24" s="26"/>
      <c r="B24" s="7"/>
      <c r="C24" s="14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4">
        <v>0</v>
      </c>
    </row>
    <row r="25" spans="1:16" x14ac:dyDescent="0.3">
      <c r="A25" s="27"/>
      <c r="B25" s="7"/>
      <c r="C25" s="15">
        <v>30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5">
        <v>30</v>
      </c>
    </row>
    <row r="26" spans="1:16" x14ac:dyDescent="0.3">
      <c r="A26" s="28"/>
      <c r="B26" s="7"/>
      <c r="C26" s="20">
        <v>25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6">
        <v>25</v>
      </c>
    </row>
    <row r="27" spans="1:16" x14ac:dyDescent="0.3">
      <c r="A27" s="23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x14ac:dyDescent="0.3">
      <c r="A28" s="26"/>
      <c r="B28" s="7"/>
      <c r="C28" s="14">
        <v>17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4">
        <v>17</v>
      </c>
    </row>
    <row r="29" spans="1:16" x14ac:dyDescent="0.3">
      <c r="A29" s="27"/>
      <c r="B29" s="7"/>
      <c r="C29" s="15">
        <v>30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5">
        <v>30</v>
      </c>
    </row>
    <row r="30" spans="1:16" x14ac:dyDescent="0.3">
      <c r="A30" s="28"/>
      <c r="B30" s="7"/>
      <c r="C30" s="20">
        <v>20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6">
        <v>20</v>
      </c>
    </row>
    <row r="31" spans="1:16" x14ac:dyDescent="0.3">
      <c r="A31" s="23" t="s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x14ac:dyDescent="0.3">
      <c r="A32" s="26"/>
      <c r="B32" s="7"/>
      <c r="C32" s="7"/>
      <c r="D32" s="14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4">
        <v>0</v>
      </c>
    </row>
    <row r="33" spans="1:16" x14ac:dyDescent="0.3">
      <c r="A33" s="27"/>
      <c r="B33" s="7"/>
      <c r="C33" s="7"/>
      <c r="D33" s="15">
        <v>20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5">
        <v>20</v>
      </c>
    </row>
    <row r="34" spans="1:16" x14ac:dyDescent="0.3">
      <c r="A34" s="28"/>
      <c r="B34" s="7"/>
      <c r="C34" s="7"/>
      <c r="D34" s="20">
        <v>15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6">
        <v>15</v>
      </c>
    </row>
    <row r="35" spans="1:16" x14ac:dyDescent="0.3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x14ac:dyDescent="0.3">
      <c r="A36" s="26"/>
      <c r="B36" s="7"/>
      <c r="C36" s="7"/>
      <c r="D36" s="14">
        <v>13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>
        <v>13</v>
      </c>
    </row>
    <row r="37" spans="1:16" x14ac:dyDescent="0.3">
      <c r="A37" s="27"/>
      <c r="B37" s="7"/>
      <c r="C37" s="7"/>
      <c r="D37" s="15">
        <v>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5">
        <v>0</v>
      </c>
    </row>
    <row r="38" spans="1:16" x14ac:dyDescent="0.3">
      <c r="A38" s="28"/>
      <c r="B38" s="7"/>
      <c r="C38" s="7"/>
      <c r="D38" s="20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6">
        <v>0</v>
      </c>
    </row>
    <row r="39" spans="1:16" x14ac:dyDescent="0.3">
      <c r="A39" s="23" t="s">
        <v>29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</row>
    <row r="40" spans="1:16" x14ac:dyDescent="0.3">
      <c r="A40" s="26"/>
      <c r="B40" s="7"/>
      <c r="C40" s="7"/>
      <c r="D40" s="7"/>
      <c r="E40" s="14"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14">
        <v>0</v>
      </c>
    </row>
    <row r="41" spans="1:16" x14ac:dyDescent="0.3">
      <c r="A41" s="27"/>
      <c r="B41" s="7"/>
      <c r="C41" s="7"/>
      <c r="D41" s="7"/>
      <c r="E41" s="15">
        <v>15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15">
        <v>15</v>
      </c>
    </row>
    <row r="42" spans="1:16" x14ac:dyDescent="0.3">
      <c r="A42" s="28"/>
      <c r="B42" s="7"/>
      <c r="C42" s="7"/>
      <c r="D42" s="7"/>
      <c r="E42" s="20">
        <v>12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16">
        <v>12</v>
      </c>
    </row>
    <row r="43" spans="1:16" x14ac:dyDescent="0.3">
      <c r="A43" s="23" t="s">
        <v>30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</row>
    <row r="44" spans="1:16" x14ac:dyDescent="0.3">
      <c r="A44" s="26"/>
      <c r="B44" s="7"/>
      <c r="C44" s="7"/>
      <c r="D44" s="7"/>
      <c r="E44" s="14">
        <v>23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14">
        <v>23</v>
      </c>
    </row>
    <row r="45" spans="1:16" x14ac:dyDescent="0.3">
      <c r="A45" s="27"/>
      <c r="B45" s="7"/>
      <c r="C45" s="7"/>
      <c r="D45" s="7"/>
      <c r="E45" s="15">
        <v>15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15">
        <v>15</v>
      </c>
    </row>
    <row r="46" spans="1:16" x14ac:dyDescent="0.3">
      <c r="A46" s="28"/>
      <c r="B46" s="7"/>
      <c r="C46" s="7"/>
      <c r="D46" s="7"/>
      <c r="E46" s="20">
        <v>12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16">
        <v>12</v>
      </c>
    </row>
    <row r="47" spans="1:16" x14ac:dyDescent="0.3">
      <c r="A47" s="23" t="s">
        <v>31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</row>
    <row r="48" spans="1:16" x14ac:dyDescent="0.3">
      <c r="A48" s="26"/>
      <c r="B48" s="7"/>
      <c r="C48" s="7"/>
      <c r="D48" s="7"/>
      <c r="E48" s="14">
        <v>45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14">
        <v>45</v>
      </c>
    </row>
    <row r="49" spans="1:16" x14ac:dyDescent="0.3">
      <c r="A49" s="27"/>
      <c r="B49" s="7"/>
      <c r="C49" s="7"/>
      <c r="D49" s="7"/>
      <c r="E49" s="15">
        <v>35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15">
        <v>35</v>
      </c>
    </row>
    <row r="50" spans="1:16" x14ac:dyDescent="0.3">
      <c r="A50" s="28"/>
      <c r="B50" s="7"/>
      <c r="C50" s="7"/>
      <c r="D50" s="7"/>
      <c r="E50" s="20">
        <v>30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16">
        <v>30</v>
      </c>
    </row>
    <row r="51" spans="1:16" x14ac:dyDescent="0.3">
      <c r="A51" s="23" t="s">
        <v>95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</row>
    <row r="52" spans="1:16" x14ac:dyDescent="0.3">
      <c r="A52" s="47" t="s">
        <v>96</v>
      </c>
      <c r="B52" s="7"/>
      <c r="C52" s="7"/>
      <c r="D52" s="7"/>
      <c r="E52" s="14"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14">
        <v>0</v>
      </c>
    </row>
    <row r="53" spans="1:16" x14ac:dyDescent="0.3">
      <c r="A53" s="48"/>
      <c r="B53" s="7"/>
      <c r="C53" s="7"/>
      <c r="D53" s="7"/>
      <c r="E53" s="15">
        <v>25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15">
        <v>25</v>
      </c>
    </row>
    <row r="54" spans="1:16" x14ac:dyDescent="0.3">
      <c r="A54" s="49"/>
      <c r="B54" s="7"/>
      <c r="C54" s="7"/>
      <c r="D54" s="7"/>
      <c r="E54" s="20">
        <v>12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16">
        <v>12</v>
      </c>
    </row>
    <row r="55" spans="1:16" ht="15" customHeight="1" x14ac:dyDescent="0.3">
      <c r="A55" s="23" t="s">
        <v>32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x14ac:dyDescent="0.3">
      <c r="A56" s="26"/>
      <c r="B56" s="7"/>
      <c r="C56" s="7"/>
      <c r="D56" s="7"/>
      <c r="E56" s="14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14">
        <v>0</v>
      </c>
    </row>
    <row r="57" spans="1:16" x14ac:dyDescent="0.3">
      <c r="A57" s="27"/>
      <c r="B57" s="7"/>
      <c r="C57" s="7"/>
      <c r="D57" s="7"/>
      <c r="E57" s="15">
        <v>15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15">
        <v>15</v>
      </c>
    </row>
    <row r="58" spans="1:16" x14ac:dyDescent="0.3">
      <c r="A58" s="28"/>
      <c r="B58" s="7"/>
      <c r="C58" s="7"/>
      <c r="D58" s="7"/>
      <c r="E58" s="20">
        <v>12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16">
        <v>12</v>
      </c>
    </row>
    <row r="59" spans="1:16" x14ac:dyDescent="0.3">
      <c r="A59" s="23" t="s">
        <v>33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1:16" x14ac:dyDescent="0.3">
      <c r="A60" s="26"/>
      <c r="B60" s="7"/>
      <c r="C60" s="7"/>
      <c r="D60" s="7"/>
      <c r="E60" s="14">
        <v>57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14">
        <v>57</v>
      </c>
    </row>
    <row r="61" spans="1:16" x14ac:dyDescent="0.3">
      <c r="A61" s="27"/>
      <c r="B61" s="7"/>
      <c r="C61" s="7"/>
      <c r="D61" s="7"/>
      <c r="E61" s="15">
        <v>50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15">
        <v>50</v>
      </c>
    </row>
    <row r="62" spans="1:16" x14ac:dyDescent="0.3">
      <c r="A62" s="28"/>
      <c r="B62" s="7"/>
      <c r="C62" s="7"/>
      <c r="D62" s="7"/>
      <c r="E62" s="20">
        <v>43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16">
        <v>43</v>
      </c>
    </row>
    <row r="63" spans="1:16" x14ac:dyDescent="0.3">
      <c r="A63" s="23" t="s">
        <v>97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</row>
    <row r="64" spans="1:16" x14ac:dyDescent="0.3">
      <c r="A64" s="47" t="s">
        <v>96</v>
      </c>
      <c r="B64" s="7"/>
      <c r="C64" s="7"/>
      <c r="D64" s="7"/>
      <c r="E64" s="14"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14">
        <v>0</v>
      </c>
    </row>
    <row r="65" spans="1:16" x14ac:dyDescent="0.3">
      <c r="A65" s="48"/>
      <c r="B65" s="7"/>
      <c r="C65" s="7"/>
      <c r="D65" s="7"/>
      <c r="E65" s="15">
        <v>20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15">
        <v>20</v>
      </c>
    </row>
    <row r="66" spans="1:16" x14ac:dyDescent="0.3">
      <c r="A66" s="49"/>
      <c r="B66" s="7"/>
      <c r="C66" s="7"/>
      <c r="D66" s="7"/>
      <c r="E66" s="20">
        <v>12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16">
        <v>12</v>
      </c>
    </row>
    <row r="67" spans="1:16" x14ac:dyDescent="0.3">
      <c r="A67" s="23" t="s">
        <v>34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</row>
    <row r="68" spans="1:16" x14ac:dyDescent="0.3">
      <c r="A68" s="26"/>
      <c r="B68" s="7"/>
      <c r="C68" s="7"/>
      <c r="D68" s="7"/>
      <c r="E68" s="14">
        <v>40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14">
        <v>40</v>
      </c>
    </row>
    <row r="69" spans="1:16" x14ac:dyDescent="0.3">
      <c r="A69" s="27"/>
      <c r="B69" s="7"/>
      <c r="C69" s="7"/>
      <c r="D69" s="7"/>
      <c r="E69" s="15">
        <v>25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15">
        <v>25</v>
      </c>
    </row>
    <row r="70" spans="1:16" x14ac:dyDescent="0.3">
      <c r="A70" s="28"/>
      <c r="B70" s="7"/>
      <c r="C70" s="7"/>
      <c r="D70" s="7"/>
      <c r="E70" s="20">
        <v>25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16">
        <v>25</v>
      </c>
    </row>
    <row r="71" spans="1:16" x14ac:dyDescent="0.3">
      <c r="A71" s="23" t="s">
        <v>99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x14ac:dyDescent="0.3">
      <c r="A72" s="47" t="s">
        <v>98</v>
      </c>
      <c r="B72" s="7"/>
      <c r="C72" s="7"/>
      <c r="D72" s="7"/>
      <c r="E72" s="14"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14">
        <v>0</v>
      </c>
    </row>
    <row r="73" spans="1:16" x14ac:dyDescent="0.3">
      <c r="A73" s="48"/>
      <c r="B73" s="7"/>
      <c r="C73" s="7"/>
      <c r="D73" s="7"/>
      <c r="E73" s="15">
        <v>15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15">
        <v>15</v>
      </c>
    </row>
    <row r="74" spans="1:16" x14ac:dyDescent="0.3">
      <c r="A74" s="49"/>
      <c r="B74" s="7"/>
      <c r="C74" s="7"/>
      <c r="D74" s="7"/>
      <c r="E74" s="20">
        <v>12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16">
        <v>12</v>
      </c>
    </row>
    <row r="75" spans="1:16" x14ac:dyDescent="0.3">
      <c r="A75" s="23" t="s">
        <v>35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/>
    </row>
    <row r="76" spans="1:16" x14ac:dyDescent="0.3">
      <c r="A76" s="26"/>
      <c r="B76" s="7"/>
      <c r="C76" s="7"/>
      <c r="D76" s="7"/>
      <c r="E76" s="14">
        <v>39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14">
        <v>39</v>
      </c>
    </row>
    <row r="77" spans="1:16" x14ac:dyDescent="0.3">
      <c r="A77" s="27"/>
      <c r="B77" s="7"/>
      <c r="C77" s="7"/>
      <c r="D77" s="7"/>
      <c r="E77" s="15">
        <v>45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15">
        <v>45</v>
      </c>
    </row>
    <row r="78" spans="1:16" x14ac:dyDescent="0.3">
      <c r="A78" s="28"/>
      <c r="B78" s="7"/>
      <c r="C78" s="7"/>
      <c r="D78" s="7"/>
      <c r="E78" s="20">
        <v>30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16">
        <v>30</v>
      </c>
    </row>
    <row r="79" spans="1:16" x14ac:dyDescent="0.3">
      <c r="A79" s="23" t="s">
        <v>36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</row>
    <row r="80" spans="1:16" x14ac:dyDescent="0.3">
      <c r="A80" s="26"/>
      <c r="B80" s="7"/>
      <c r="C80" s="7"/>
      <c r="D80" s="7"/>
      <c r="E80" s="7"/>
      <c r="F80" s="14">
        <v>20</v>
      </c>
      <c r="G80" s="7"/>
      <c r="H80" s="7"/>
      <c r="I80" s="7"/>
      <c r="J80" s="7"/>
      <c r="K80" s="7"/>
      <c r="L80" s="7"/>
      <c r="M80" s="7"/>
      <c r="N80" s="7"/>
      <c r="O80" s="7"/>
      <c r="P80" s="14">
        <v>20</v>
      </c>
    </row>
    <row r="81" spans="1:16" x14ac:dyDescent="0.3">
      <c r="A81" s="27"/>
      <c r="B81" s="7"/>
      <c r="C81" s="7"/>
      <c r="D81" s="7"/>
      <c r="E81" s="7"/>
      <c r="F81" s="15">
        <v>30</v>
      </c>
      <c r="G81" s="7"/>
      <c r="H81" s="7"/>
      <c r="I81" s="7"/>
      <c r="J81" s="7"/>
      <c r="K81" s="7"/>
      <c r="L81" s="7"/>
      <c r="M81" s="7"/>
      <c r="N81" s="7"/>
      <c r="O81" s="7"/>
      <c r="P81" s="15">
        <v>30</v>
      </c>
    </row>
    <row r="82" spans="1:16" x14ac:dyDescent="0.3">
      <c r="A82" s="28"/>
      <c r="B82" s="7"/>
      <c r="C82" s="7"/>
      <c r="D82" s="7"/>
      <c r="E82" s="7"/>
      <c r="F82" s="20">
        <v>25</v>
      </c>
      <c r="G82" s="7"/>
      <c r="H82" s="7"/>
      <c r="I82" s="7"/>
      <c r="J82" s="7"/>
      <c r="K82" s="7"/>
      <c r="L82" s="7"/>
      <c r="M82" s="7"/>
      <c r="N82" s="7"/>
      <c r="O82" s="7"/>
      <c r="P82" s="16">
        <v>25</v>
      </c>
    </row>
    <row r="83" spans="1:16" x14ac:dyDescent="0.3">
      <c r="A83" s="23" t="s">
        <v>100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</row>
    <row r="84" spans="1:16" x14ac:dyDescent="0.3">
      <c r="A84" s="26"/>
      <c r="B84" s="7"/>
      <c r="C84" s="7"/>
      <c r="D84" s="7"/>
      <c r="E84" s="7"/>
      <c r="F84" s="14">
        <v>0</v>
      </c>
      <c r="G84" s="7"/>
      <c r="H84" s="7"/>
      <c r="I84" s="7"/>
      <c r="J84" s="7"/>
      <c r="K84" s="7"/>
      <c r="L84" s="7"/>
      <c r="M84" s="7"/>
      <c r="N84" s="7"/>
      <c r="O84" s="7"/>
      <c r="P84" s="14">
        <v>0</v>
      </c>
    </row>
    <row r="85" spans="1:16" x14ac:dyDescent="0.3">
      <c r="A85" s="27"/>
      <c r="B85" s="7"/>
      <c r="C85" s="7"/>
      <c r="D85" s="7"/>
      <c r="E85" s="7"/>
      <c r="F85" s="15">
        <v>30</v>
      </c>
      <c r="G85" s="7"/>
      <c r="H85" s="7"/>
      <c r="I85" s="7"/>
      <c r="J85" s="7"/>
      <c r="K85" s="7"/>
      <c r="L85" s="7"/>
      <c r="M85" s="7"/>
      <c r="N85" s="7"/>
      <c r="O85" s="7"/>
      <c r="P85" s="15">
        <v>30</v>
      </c>
    </row>
    <row r="86" spans="1:16" x14ac:dyDescent="0.3">
      <c r="A86" s="28"/>
      <c r="B86" s="7"/>
      <c r="C86" s="7"/>
      <c r="D86" s="7"/>
      <c r="E86" s="7"/>
      <c r="F86" s="20">
        <v>25</v>
      </c>
      <c r="G86" s="7"/>
      <c r="H86" s="7"/>
      <c r="I86" s="7"/>
      <c r="J86" s="7"/>
      <c r="K86" s="7"/>
      <c r="L86" s="7"/>
      <c r="M86" s="7"/>
      <c r="N86" s="7"/>
      <c r="O86" s="7"/>
      <c r="P86" s="16">
        <v>25</v>
      </c>
    </row>
    <row r="87" spans="1:16" x14ac:dyDescent="0.3">
      <c r="A87" s="23" t="s">
        <v>37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5"/>
    </row>
    <row r="88" spans="1:16" x14ac:dyDescent="0.3">
      <c r="A88" s="26"/>
      <c r="B88" s="7"/>
      <c r="C88" s="7"/>
      <c r="D88" s="7"/>
      <c r="E88" s="7"/>
      <c r="F88" s="14">
        <v>24</v>
      </c>
      <c r="G88" s="7"/>
      <c r="H88" s="7"/>
      <c r="I88" s="7"/>
      <c r="J88" s="7"/>
      <c r="K88" s="7"/>
      <c r="L88" s="7"/>
      <c r="M88" s="7"/>
      <c r="N88" s="7"/>
      <c r="O88" s="7"/>
      <c r="P88" s="14">
        <v>24</v>
      </c>
    </row>
    <row r="89" spans="1:16" x14ac:dyDescent="0.3">
      <c r="A89" s="27"/>
      <c r="B89" s="7"/>
      <c r="C89" s="7"/>
      <c r="D89" s="7"/>
      <c r="E89" s="7"/>
      <c r="F89" s="15">
        <v>30</v>
      </c>
      <c r="G89" s="7"/>
      <c r="H89" s="7"/>
      <c r="I89" s="7"/>
      <c r="J89" s="7"/>
      <c r="K89" s="7"/>
      <c r="L89" s="7"/>
      <c r="M89" s="7"/>
      <c r="N89" s="7"/>
      <c r="O89" s="7"/>
      <c r="P89" s="15">
        <v>30</v>
      </c>
    </row>
    <row r="90" spans="1:16" x14ac:dyDescent="0.3">
      <c r="A90" s="28"/>
      <c r="B90" s="7"/>
      <c r="C90" s="7"/>
      <c r="D90" s="7"/>
      <c r="E90" s="7"/>
      <c r="F90" s="20">
        <v>25</v>
      </c>
      <c r="G90" s="7"/>
      <c r="H90" s="7"/>
      <c r="I90" s="7"/>
      <c r="J90" s="7"/>
      <c r="K90" s="7"/>
      <c r="L90" s="7"/>
      <c r="M90" s="7"/>
      <c r="N90" s="7"/>
      <c r="O90" s="7"/>
      <c r="P90" s="16">
        <v>25</v>
      </c>
    </row>
    <row r="91" spans="1:16" x14ac:dyDescent="0.3">
      <c r="A91" s="23" t="s">
        <v>38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5"/>
    </row>
    <row r="92" spans="1:16" x14ac:dyDescent="0.3">
      <c r="A92" s="26"/>
      <c r="B92" s="7"/>
      <c r="C92" s="7"/>
      <c r="D92" s="7"/>
      <c r="E92" s="7"/>
      <c r="F92" s="14">
        <v>0</v>
      </c>
      <c r="G92" s="7"/>
      <c r="H92" s="7"/>
      <c r="I92" s="7"/>
      <c r="J92" s="7"/>
      <c r="K92" s="7"/>
      <c r="L92" s="7"/>
      <c r="M92" s="7"/>
      <c r="N92" s="7"/>
      <c r="O92" s="7"/>
      <c r="P92" s="14">
        <v>0</v>
      </c>
    </row>
    <row r="93" spans="1:16" x14ac:dyDescent="0.3">
      <c r="A93" s="27"/>
      <c r="B93" s="7"/>
      <c r="C93" s="7"/>
      <c r="D93" s="7"/>
      <c r="E93" s="7"/>
      <c r="F93" s="15">
        <v>20</v>
      </c>
      <c r="G93" s="7"/>
      <c r="H93" s="7"/>
      <c r="I93" s="7"/>
      <c r="J93" s="7"/>
      <c r="K93" s="7"/>
      <c r="L93" s="7"/>
      <c r="M93" s="7"/>
      <c r="N93" s="7"/>
      <c r="O93" s="7"/>
      <c r="P93" s="15">
        <v>20</v>
      </c>
    </row>
    <row r="94" spans="1:16" x14ac:dyDescent="0.3">
      <c r="A94" s="28"/>
      <c r="B94" s="7"/>
      <c r="C94" s="7"/>
      <c r="D94" s="7"/>
      <c r="E94" s="7"/>
      <c r="F94" s="20">
        <v>15</v>
      </c>
      <c r="G94" s="7"/>
      <c r="H94" s="7"/>
      <c r="I94" s="7"/>
      <c r="J94" s="7"/>
      <c r="K94" s="7"/>
      <c r="L94" s="7"/>
      <c r="M94" s="7"/>
      <c r="N94" s="7"/>
      <c r="O94" s="7"/>
      <c r="P94" s="16">
        <v>15</v>
      </c>
    </row>
    <row r="95" spans="1:16" x14ac:dyDescent="0.3">
      <c r="A95" s="23" t="s">
        <v>39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</row>
    <row r="96" spans="1:16" x14ac:dyDescent="0.3">
      <c r="A96" s="26"/>
      <c r="B96" s="7"/>
      <c r="C96" s="7"/>
      <c r="D96" s="7"/>
      <c r="E96" s="7"/>
      <c r="F96" s="7"/>
      <c r="G96" s="14">
        <v>24</v>
      </c>
      <c r="H96" s="7"/>
      <c r="I96" s="7"/>
      <c r="J96" s="7"/>
      <c r="K96" s="7"/>
      <c r="L96" s="7"/>
      <c r="M96" s="7"/>
      <c r="N96" s="7"/>
      <c r="O96" s="7"/>
      <c r="P96" s="14">
        <v>24</v>
      </c>
    </row>
    <row r="97" spans="1:16" x14ac:dyDescent="0.3">
      <c r="A97" s="27"/>
      <c r="B97" s="7"/>
      <c r="C97" s="7"/>
      <c r="D97" s="7"/>
      <c r="E97" s="7"/>
      <c r="F97" s="7"/>
      <c r="G97" s="15">
        <v>30</v>
      </c>
      <c r="H97" s="7"/>
      <c r="I97" s="7"/>
      <c r="J97" s="7"/>
      <c r="K97" s="7"/>
      <c r="L97" s="7"/>
      <c r="M97" s="7"/>
      <c r="N97" s="7"/>
      <c r="O97" s="7"/>
      <c r="P97" s="15">
        <v>30</v>
      </c>
    </row>
    <row r="98" spans="1:16" x14ac:dyDescent="0.3">
      <c r="A98" s="28"/>
      <c r="B98" s="7"/>
      <c r="C98" s="7"/>
      <c r="D98" s="7"/>
      <c r="E98" s="7"/>
      <c r="F98" s="7"/>
      <c r="G98" s="20">
        <v>25</v>
      </c>
      <c r="H98" s="7"/>
      <c r="I98" s="7"/>
      <c r="J98" s="7"/>
      <c r="K98" s="7"/>
      <c r="L98" s="7"/>
      <c r="M98" s="7"/>
      <c r="N98" s="7"/>
      <c r="O98" s="7"/>
      <c r="P98" s="16">
        <v>25</v>
      </c>
    </row>
    <row r="99" spans="1:16" x14ac:dyDescent="0.3">
      <c r="A99" s="23" t="s">
        <v>40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</row>
    <row r="100" spans="1:16" x14ac:dyDescent="0.3">
      <c r="A100" s="26"/>
      <c r="B100" s="7"/>
      <c r="C100" s="7"/>
      <c r="D100" s="7"/>
      <c r="E100" s="7"/>
      <c r="F100" s="7"/>
      <c r="G100" s="14">
        <v>27</v>
      </c>
      <c r="H100" s="7"/>
      <c r="I100" s="7"/>
      <c r="J100" s="7"/>
      <c r="K100" s="7"/>
      <c r="L100" s="7"/>
      <c r="M100" s="7"/>
      <c r="N100" s="7"/>
      <c r="O100" s="7"/>
      <c r="P100" s="14">
        <v>27</v>
      </c>
    </row>
    <row r="101" spans="1:16" x14ac:dyDescent="0.3">
      <c r="A101" s="27"/>
      <c r="B101" s="7"/>
      <c r="C101" s="7"/>
      <c r="D101" s="7"/>
      <c r="E101" s="7"/>
      <c r="F101" s="7"/>
      <c r="G101" s="15">
        <v>50</v>
      </c>
      <c r="H101" s="7"/>
      <c r="I101" s="7"/>
      <c r="J101" s="7"/>
      <c r="K101" s="7"/>
      <c r="L101" s="7"/>
      <c r="M101" s="7"/>
      <c r="N101" s="7"/>
      <c r="O101" s="7"/>
      <c r="P101" s="15">
        <v>50</v>
      </c>
    </row>
    <row r="102" spans="1:16" x14ac:dyDescent="0.3">
      <c r="A102" s="28"/>
      <c r="B102" s="7"/>
      <c r="C102" s="7"/>
      <c r="D102" s="7"/>
      <c r="E102" s="7"/>
      <c r="F102" s="7"/>
      <c r="G102" s="20">
        <v>40</v>
      </c>
      <c r="H102" s="7"/>
      <c r="I102" s="7"/>
      <c r="J102" s="7"/>
      <c r="K102" s="7"/>
      <c r="L102" s="7"/>
      <c r="M102" s="7"/>
      <c r="N102" s="7"/>
      <c r="O102" s="7"/>
      <c r="P102" s="16">
        <v>40</v>
      </c>
    </row>
    <row r="103" spans="1:16" x14ac:dyDescent="0.3">
      <c r="A103" s="23" t="s">
        <v>41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5"/>
    </row>
    <row r="104" spans="1:16" x14ac:dyDescent="0.3">
      <c r="A104" s="26"/>
      <c r="B104" s="7"/>
      <c r="C104" s="7"/>
      <c r="D104" s="7"/>
      <c r="E104" s="7"/>
      <c r="F104" s="7"/>
      <c r="G104" s="14">
        <v>15</v>
      </c>
      <c r="H104" s="7"/>
      <c r="I104" s="7"/>
      <c r="J104" s="7"/>
      <c r="K104" s="7"/>
      <c r="L104" s="7"/>
      <c r="M104" s="7"/>
      <c r="N104" s="7"/>
      <c r="O104" s="7"/>
      <c r="P104" s="14">
        <v>15</v>
      </c>
    </row>
    <row r="105" spans="1:16" x14ac:dyDescent="0.3">
      <c r="A105" s="27"/>
      <c r="B105" s="7"/>
      <c r="C105" s="7"/>
      <c r="D105" s="7"/>
      <c r="E105" s="7"/>
      <c r="F105" s="7"/>
      <c r="G105" s="15">
        <v>20</v>
      </c>
      <c r="H105" s="7"/>
      <c r="I105" s="7"/>
      <c r="J105" s="7"/>
      <c r="K105" s="7"/>
      <c r="L105" s="7"/>
      <c r="M105" s="7"/>
      <c r="N105" s="7"/>
      <c r="O105" s="7"/>
      <c r="P105" s="15">
        <v>20</v>
      </c>
    </row>
    <row r="106" spans="1:16" x14ac:dyDescent="0.3">
      <c r="A106" s="28"/>
      <c r="B106" s="7"/>
      <c r="C106" s="7"/>
      <c r="D106" s="7"/>
      <c r="E106" s="7"/>
      <c r="F106" s="7"/>
      <c r="G106" s="20">
        <v>15</v>
      </c>
      <c r="H106" s="7"/>
      <c r="I106" s="7"/>
      <c r="J106" s="7"/>
      <c r="K106" s="7"/>
      <c r="L106" s="7"/>
      <c r="M106" s="7"/>
      <c r="N106" s="7"/>
      <c r="O106" s="7"/>
      <c r="P106" s="16">
        <v>15</v>
      </c>
    </row>
    <row r="107" spans="1:16" x14ac:dyDescent="0.3">
      <c r="A107" s="23" t="s">
        <v>42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5"/>
    </row>
    <row r="108" spans="1:16" x14ac:dyDescent="0.3">
      <c r="A108" s="26"/>
      <c r="B108" s="7"/>
      <c r="C108" s="7"/>
      <c r="D108" s="7"/>
      <c r="E108" s="7"/>
      <c r="F108" s="7"/>
      <c r="G108" s="14">
        <v>22</v>
      </c>
      <c r="H108" s="7"/>
      <c r="I108" s="7"/>
      <c r="J108" s="7"/>
      <c r="K108" s="7"/>
      <c r="L108" s="7"/>
      <c r="M108" s="7"/>
      <c r="N108" s="7"/>
      <c r="O108" s="7"/>
      <c r="P108" s="14">
        <v>22</v>
      </c>
    </row>
    <row r="109" spans="1:16" x14ac:dyDescent="0.3">
      <c r="A109" s="27"/>
      <c r="B109" s="7"/>
      <c r="C109" s="7"/>
      <c r="D109" s="7"/>
      <c r="E109" s="7"/>
      <c r="F109" s="7"/>
      <c r="G109" s="15">
        <v>30</v>
      </c>
      <c r="H109" s="7"/>
      <c r="I109" s="7"/>
      <c r="J109" s="7"/>
      <c r="K109" s="7"/>
      <c r="L109" s="7"/>
      <c r="M109" s="7"/>
      <c r="N109" s="7"/>
      <c r="O109" s="7"/>
      <c r="P109" s="15">
        <v>30</v>
      </c>
    </row>
    <row r="110" spans="1:16" x14ac:dyDescent="0.3">
      <c r="A110" s="28"/>
      <c r="B110" s="7"/>
      <c r="C110" s="7"/>
      <c r="D110" s="7"/>
      <c r="E110" s="7"/>
      <c r="F110" s="7"/>
      <c r="G110" s="20">
        <v>25</v>
      </c>
      <c r="H110" s="7"/>
      <c r="I110" s="7"/>
      <c r="J110" s="7"/>
      <c r="K110" s="7"/>
      <c r="L110" s="7"/>
      <c r="M110" s="7"/>
      <c r="N110" s="7"/>
      <c r="O110" s="7"/>
      <c r="P110" s="16">
        <v>25</v>
      </c>
    </row>
    <row r="111" spans="1:16" ht="15" customHeight="1" x14ac:dyDescent="0.3">
      <c r="A111" s="23" t="s">
        <v>43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5"/>
    </row>
    <row r="112" spans="1:16" x14ac:dyDescent="0.3">
      <c r="A112" s="26"/>
      <c r="B112" s="7"/>
      <c r="C112" s="7"/>
      <c r="D112" s="7"/>
      <c r="E112" s="7"/>
      <c r="F112" s="7"/>
      <c r="G112" s="7"/>
      <c r="H112" s="14">
        <v>22</v>
      </c>
      <c r="I112" s="7"/>
      <c r="J112" s="7"/>
      <c r="K112" s="7"/>
      <c r="L112" s="7"/>
      <c r="M112" s="7"/>
      <c r="N112" s="7"/>
      <c r="O112" s="7"/>
      <c r="P112" s="14">
        <v>22</v>
      </c>
    </row>
    <row r="113" spans="1:16" x14ac:dyDescent="0.3">
      <c r="A113" s="27"/>
      <c r="B113" s="7"/>
      <c r="C113" s="7"/>
      <c r="D113" s="7"/>
      <c r="E113" s="7"/>
      <c r="F113" s="7"/>
      <c r="G113" s="7"/>
      <c r="H113" s="15">
        <v>30</v>
      </c>
      <c r="I113" s="7"/>
      <c r="J113" s="7"/>
      <c r="K113" s="7"/>
      <c r="L113" s="7"/>
      <c r="M113" s="7"/>
      <c r="N113" s="7"/>
      <c r="O113" s="7"/>
      <c r="P113" s="15">
        <v>30</v>
      </c>
    </row>
    <row r="114" spans="1:16" x14ac:dyDescent="0.3">
      <c r="A114" s="28"/>
      <c r="B114" s="7"/>
      <c r="C114" s="7"/>
      <c r="D114" s="7"/>
      <c r="E114" s="7"/>
      <c r="F114" s="7"/>
      <c r="G114" s="7"/>
      <c r="H114" s="20">
        <v>20</v>
      </c>
      <c r="I114" s="7"/>
      <c r="J114" s="7"/>
      <c r="K114" s="7"/>
      <c r="L114" s="7"/>
      <c r="M114" s="7"/>
      <c r="N114" s="7"/>
      <c r="O114" s="7"/>
      <c r="P114" s="16">
        <v>20</v>
      </c>
    </row>
    <row r="115" spans="1:16" x14ac:dyDescent="0.3">
      <c r="A115" s="23" t="s">
        <v>44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5"/>
    </row>
    <row r="116" spans="1:16" x14ac:dyDescent="0.3">
      <c r="A116" s="26"/>
      <c r="B116" s="7"/>
      <c r="C116" s="7"/>
      <c r="D116" s="7"/>
      <c r="E116" s="7"/>
      <c r="F116" s="7"/>
      <c r="G116" s="7"/>
      <c r="H116" s="14">
        <v>22</v>
      </c>
      <c r="I116" s="7"/>
      <c r="J116" s="7"/>
      <c r="K116" s="7"/>
      <c r="L116" s="7"/>
      <c r="M116" s="7"/>
      <c r="N116" s="7"/>
      <c r="O116" s="7"/>
      <c r="P116" s="14">
        <v>22</v>
      </c>
    </row>
    <row r="117" spans="1:16" x14ac:dyDescent="0.3">
      <c r="A117" s="27"/>
      <c r="B117" s="7"/>
      <c r="C117" s="7"/>
      <c r="D117" s="7"/>
      <c r="E117" s="7"/>
      <c r="F117" s="7"/>
      <c r="G117" s="7"/>
      <c r="H117" s="15">
        <v>30</v>
      </c>
      <c r="I117" s="7"/>
      <c r="J117" s="7"/>
      <c r="K117" s="7"/>
      <c r="L117" s="7"/>
      <c r="M117" s="7"/>
      <c r="N117" s="7"/>
      <c r="O117" s="7"/>
      <c r="P117" s="15">
        <v>30</v>
      </c>
    </row>
    <row r="118" spans="1:16" x14ac:dyDescent="0.3">
      <c r="A118" s="28"/>
      <c r="B118" s="7"/>
      <c r="C118" s="7"/>
      <c r="D118" s="7"/>
      <c r="E118" s="7"/>
      <c r="F118" s="7"/>
      <c r="G118" s="7"/>
      <c r="H118" s="20">
        <v>20</v>
      </c>
      <c r="I118" s="7"/>
      <c r="J118" s="7"/>
      <c r="K118" s="7"/>
      <c r="L118" s="7"/>
      <c r="M118" s="7"/>
      <c r="N118" s="7"/>
      <c r="O118" s="7"/>
      <c r="P118" s="16">
        <v>20</v>
      </c>
    </row>
    <row r="119" spans="1:16" x14ac:dyDescent="0.3">
      <c r="A119" s="23" t="s">
        <v>45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5"/>
    </row>
    <row r="120" spans="1:16" x14ac:dyDescent="0.3">
      <c r="A120" s="26"/>
      <c r="B120" s="7"/>
      <c r="C120" s="7"/>
      <c r="D120" s="7"/>
      <c r="E120" s="7"/>
      <c r="F120" s="7"/>
      <c r="G120" s="7"/>
      <c r="H120" s="7"/>
      <c r="I120" s="14">
        <v>0</v>
      </c>
      <c r="J120" s="7"/>
      <c r="K120" s="7"/>
      <c r="L120" s="7"/>
      <c r="M120" s="7"/>
      <c r="N120" s="7"/>
      <c r="O120" s="7"/>
      <c r="P120" s="14">
        <v>0</v>
      </c>
    </row>
    <row r="121" spans="1:16" x14ac:dyDescent="0.3">
      <c r="A121" s="27"/>
      <c r="B121" s="7"/>
      <c r="C121" s="7"/>
      <c r="D121" s="7"/>
      <c r="E121" s="7"/>
      <c r="F121" s="7"/>
      <c r="G121" s="7"/>
      <c r="H121" s="7"/>
      <c r="I121" s="15">
        <v>20</v>
      </c>
      <c r="J121" s="7"/>
      <c r="K121" s="7"/>
      <c r="L121" s="7"/>
      <c r="M121" s="7"/>
      <c r="N121" s="7"/>
      <c r="O121" s="7"/>
      <c r="P121" s="15">
        <v>20</v>
      </c>
    </row>
    <row r="122" spans="1:16" x14ac:dyDescent="0.3">
      <c r="A122" s="28"/>
      <c r="B122" s="7"/>
      <c r="C122" s="7"/>
      <c r="D122" s="7"/>
      <c r="E122" s="7"/>
      <c r="F122" s="7"/>
      <c r="G122" s="7"/>
      <c r="H122" s="7"/>
      <c r="I122" s="20">
        <v>15</v>
      </c>
      <c r="J122" s="7"/>
      <c r="K122" s="7"/>
      <c r="L122" s="7"/>
      <c r="M122" s="7"/>
      <c r="N122" s="7"/>
      <c r="O122" s="7"/>
      <c r="P122" s="16">
        <v>15</v>
      </c>
    </row>
    <row r="123" spans="1:16" x14ac:dyDescent="0.3">
      <c r="A123" s="23" t="s">
        <v>46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5"/>
    </row>
    <row r="124" spans="1:16" x14ac:dyDescent="0.3">
      <c r="A124" s="26"/>
      <c r="B124" s="7"/>
      <c r="C124" s="7"/>
      <c r="D124" s="7"/>
      <c r="E124" s="7"/>
      <c r="F124" s="7"/>
      <c r="G124" s="7"/>
      <c r="H124" s="7"/>
      <c r="I124" s="7"/>
      <c r="J124" s="7"/>
      <c r="K124" s="14">
        <v>40</v>
      </c>
      <c r="L124" s="7"/>
      <c r="M124" s="7"/>
      <c r="N124" s="7"/>
      <c r="O124" s="7"/>
      <c r="P124" s="14">
        <v>40</v>
      </c>
    </row>
    <row r="125" spans="1:16" x14ac:dyDescent="0.3">
      <c r="A125" s="27"/>
      <c r="B125" s="7"/>
      <c r="C125" s="7"/>
      <c r="D125" s="7"/>
      <c r="E125" s="7"/>
      <c r="F125" s="7"/>
      <c r="G125" s="7"/>
      <c r="H125" s="7"/>
      <c r="I125" s="7"/>
      <c r="J125" s="7"/>
      <c r="K125" s="15">
        <v>35</v>
      </c>
      <c r="L125" s="7"/>
      <c r="M125" s="7"/>
      <c r="N125" s="7"/>
      <c r="O125" s="7"/>
      <c r="P125" s="15">
        <v>35</v>
      </c>
    </row>
    <row r="126" spans="1:16" x14ac:dyDescent="0.3">
      <c r="A126" s="28"/>
      <c r="B126" s="7"/>
      <c r="C126" s="7"/>
      <c r="D126" s="7"/>
      <c r="E126" s="7"/>
      <c r="F126" s="7"/>
      <c r="G126" s="7"/>
      <c r="H126" s="7"/>
      <c r="I126" s="7"/>
      <c r="J126" s="7"/>
      <c r="K126" s="20">
        <v>30</v>
      </c>
      <c r="L126" s="7"/>
      <c r="M126" s="7"/>
      <c r="N126" s="7"/>
      <c r="O126" s="7"/>
      <c r="P126" s="16">
        <v>30</v>
      </c>
    </row>
    <row r="127" spans="1:16" x14ac:dyDescent="0.3">
      <c r="A127" s="23" t="s">
        <v>47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5"/>
    </row>
    <row r="128" spans="1:16" x14ac:dyDescent="0.3">
      <c r="A128" s="26"/>
      <c r="B128" s="7"/>
      <c r="C128" s="7"/>
      <c r="D128" s="7"/>
      <c r="E128" s="7"/>
      <c r="F128" s="7"/>
      <c r="G128" s="7"/>
      <c r="H128" s="7"/>
      <c r="I128" s="7"/>
      <c r="J128" s="7"/>
      <c r="K128" s="14">
        <v>77</v>
      </c>
      <c r="L128" s="7"/>
      <c r="M128" s="7"/>
      <c r="N128" s="7"/>
      <c r="O128" s="7"/>
      <c r="P128" s="14">
        <v>77</v>
      </c>
    </row>
    <row r="129" spans="1:16" x14ac:dyDescent="0.3">
      <c r="A129" s="27"/>
      <c r="B129" s="7"/>
      <c r="C129" s="7"/>
      <c r="D129" s="7"/>
      <c r="E129" s="7"/>
      <c r="F129" s="7"/>
      <c r="G129" s="7"/>
      <c r="H129" s="7"/>
      <c r="I129" s="7"/>
      <c r="J129" s="7"/>
      <c r="K129" s="15">
        <v>55</v>
      </c>
      <c r="L129" s="7"/>
      <c r="M129" s="7"/>
      <c r="N129" s="7"/>
      <c r="O129" s="7"/>
      <c r="P129" s="15">
        <v>55</v>
      </c>
    </row>
    <row r="130" spans="1:16" x14ac:dyDescent="0.3">
      <c r="A130" s="28"/>
      <c r="B130" s="7"/>
      <c r="C130" s="7"/>
      <c r="D130" s="7"/>
      <c r="E130" s="7"/>
      <c r="F130" s="7"/>
      <c r="G130" s="7"/>
      <c r="H130" s="7"/>
      <c r="I130" s="7"/>
      <c r="J130" s="7"/>
      <c r="K130" s="20">
        <v>50</v>
      </c>
      <c r="L130" s="7"/>
      <c r="M130" s="7"/>
      <c r="N130" s="7"/>
      <c r="O130" s="7"/>
      <c r="P130" s="16">
        <v>50</v>
      </c>
    </row>
    <row r="131" spans="1:16" x14ac:dyDescent="0.3">
      <c r="A131" s="23" t="s">
        <v>48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5"/>
    </row>
    <row r="132" spans="1:16" x14ac:dyDescent="0.3">
      <c r="A132" s="26"/>
      <c r="B132" s="7"/>
      <c r="C132" s="7"/>
      <c r="D132" s="7"/>
      <c r="E132" s="7"/>
      <c r="F132" s="7"/>
      <c r="G132" s="7"/>
      <c r="H132" s="7"/>
      <c r="I132" s="7"/>
      <c r="J132" s="7"/>
      <c r="K132" s="14">
        <v>13</v>
      </c>
      <c r="L132" s="7"/>
      <c r="M132" s="7"/>
      <c r="N132" s="7"/>
      <c r="O132" s="7"/>
      <c r="P132" s="14">
        <v>13</v>
      </c>
    </row>
    <row r="133" spans="1:16" x14ac:dyDescent="0.3">
      <c r="A133" s="27"/>
      <c r="B133" s="7"/>
      <c r="C133" s="7"/>
      <c r="D133" s="7"/>
      <c r="E133" s="7"/>
      <c r="F133" s="7"/>
      <c r="G133" s="7"/>
      <c r="H133" s="7"/>
      <c r="I133" s="7"/>
      <c r="J133" s="7"/>
      <c r="K133" s="15">
        <v>25</v>
      </c>
      <c r="L133" s="7"/>
      <c r="M133" s="7"/>
      <c r="N133" s="7"/>
      <c r="O133" s="7"/>
      <c r="P133" s="15">
        <v>25</v>
      </c>
    </row>
    <row r="134" spans="1:16" x14ac:dyDescent="0.3">
      <c r="A134" s="28"/>
      <c r="B134" s="7"/>
      <c r="C134" s="7"/>
      <c r="D134" s="7"/>
      <c r="E134" s="7"/>
      <c r="F134" s="7"/>
      <c r="G134" s="7"/>
      <c r="H134" s="7"/>
      <c r="I134" s="7"/>
      <c r="J134" s="7"/>
      <c r="K134" s="20">
        <v>20</v>
      </c>
      <c r="L134" s="7"/>
      <c r="M134" s="7"/>
      <c r="N134" s="7"/>
      <c r="O134" s="7"/>
      <c r="P134" s="16">
        <v>20</v>
      </c>
    </row>
    <row r="135" spans="1:16" x14ac:dyDescent="0.3">
      <c r="A135" s="23" t="s">
        <v>49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5"/>
    </row>
    <row r="136" spans="1:16" x14ac:dyDescent="0.3">
      <c r="A136" s="2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4">
        <v>93</v>
      </c>
      <c r="M136" s="7"/>
      <c r="N136" s="7"/>
      <c r="O136" s="7"/>
      <c r="P136" s="14">
        <v>93</v>
      </c>
    </row>
    <row r="137" spans="1:16" x14ac:dyDescent="0.3">
      <c r="A137" s="2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5">
        <v>50</v>
      </c>
      <c r="M137" s="7"/>
      <c r="N137" s="7"/>
      <c r="O137" s="7"/>
      <c r="P137" s="15">
        <v>50</v>
      </c>
    </row>
    <row r="138" spans="1:16" x14ac:dyDescent="0.3">
      <c r="A138" s="2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20">
        <v>40</v>
      </c>
      <c r="M138" s="7"/>
      <c r="N138" s="7"/>
      <c r="O138" s="7"/>
      <c r="P138" s="16">
        <v>40</v>
      </c>
    </row>
    <row r="139" spans="1:16" x14ac:dyDescent="0.3">
      <c r="A139" s="23" t="s">
        <v>50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5"/>
    </row>
    <row r="140" spans="1:16" x14ac:dyDescent="0.3">
      <c r="A140" s="2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4">
        <v>40</v>
      </c>
      <c r="M140" s="7"/>
      <c r="N140" s="7"/>
      <c r="O140" s="7"/>
      <c r="P140" s="14">
        <v>40</v>
      </c>
    </row>
    <row r="141" spans="1:16" x14ac:dyDescent="0.3">
      <c r="A141" s="2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5">
        <v>70</v>
      </c>
      <c r="M141" s="7"/>
      <c r="N141" s="7"/>
      <c r="O141" s="7"/>
      <c r="P141" s="15">
        <v>70</v>
      </c>
    </row>
    <row r="142" spans="1:16" x14ac:dyDescent="0.3">
      <c r="A142" s="2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20">
        <v>65</v>
      </c>
      <c r="M142" s="7"/>
      <c r="N142" s="7"/>
      <c r="O142" s="7"/>
      <c r="P142" s="16">
        <v>65</v>
      </c>
    </row>
    <row r="143" spans="1:16" x14ac:dyDescent="0.3">
      <c r="A143" s="23" t="s">
        <v>51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5"/>
    </row>
    <row r="144" spans="1:16" x14ac:dyDescent="0.3">
      <c r="A144" s="2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4">
        <v>28</v>
      </c>
      <c r="N144" s="7"/>
      <c r="O144" s="7"/>
      <c r="P144" s="14">
        <v>28</v>
      </c>
    </row>
    <row r="145" spans="1:16" x14ac:dyDescent="0.3">
      <c r="A145" s="2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5">
        <v>35</v>
      </c>
      <c r="N145" s="7"/>
      <c r="O145" s="7"/>
      <c r="P145" s="15">
        <v>35</v>
      </c>
    </row>
    <row r="146" spans="1:16" x14ac:dyDescent="0.3">
      <c r="A146" s="2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0">
        <v>30</v>
      </c>
      <c r="N146" s="7"/>
      <c r="O146" s="7"/>
      <c r="P146" s="16">
        <v>30</v>
      </c>
    </row>
    <row r="147" spans="1:16" x14ac:dyDescent="0.3">
      <c r="A147" s="23" t="s">
        <v>52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5"/>
    </row>
    <row r="148" spans="1:16" x14ac:dyDescent="0.3">
      <c r="A148" s="2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4">
        <v>13</v>
      </c>
      <c r="N148" s="7"/>
      <c r="O148" s="7"/>
      <c r="P148" s="14">
        <v>13</v>
      </c>
    </row>
    <row r="149" spans="1:16" x14ac:dyDescent="0.3">
      <c r="A149" s="2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5">
        <v>20</v>
      </c>
      <c r="N149" s="7"/>
      <c r="O149" s="7"/>
      <c r="P149" s="15">
        <v>20</v>
      </c>
    </row>
    <row r="150" spans="1:16" x14ac:dyDescent="0.3">
      <c r="A150" s="2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20">
        <v>15</v>
      </c>
      <c r="N150" s="7"/>
      <c r="O150" s="7"/>
      <c r="P150" s="16">
        <v>15</v>
      </c>
    </row>
    <row r="151" spans="1:16" x14ac:dyDescent="0.3">
      <c r="A151" s="23" t="s">
        <v>53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5"/>
    </row>
    <row r="152" spans="1:16" x14ac:dyDescent="0.3">
      <c r="A152" s="2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">
        <v>33</v>
      </c>
      <c r="N152" s="7"/>
      <c r="O152" s="7"/>
      <c r="P152" s="14">
        <v>33</v>
      </c>
    </row>
    <row r="153" spans="1:16" x14ac:dyDescent="0.3">
      <c r="A153" s="2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5">
        <v>35</v>
      </c>
      <c r="N153" s="7"/>
      <c r="O153" s="7"/>
      <c r="P153" s="15">
        <v>35</v>
      </c>
    </row>
    <row r="154" spans="1:16" x14ac:dyDescent="0.3">
      <c r="A154" s="2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20">
        <v>25</v>
      </c>
      <c r="N154" s="7"/>
      <c r="O154" s="7"/>
      <c r="P154" s="16">
        <v>25</v>
      </c>
    </row>
    <row r="155" spans="1:16" x14ac:dyDescent="0.3">
      <c r="A155" s="23" t="s">
        <v>54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5"/>
    </row>
    <row r="156" spans="1:16" x14ac:dyDescent="0.3">
      <c r="A156" s="2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4">
        <v>36</v>
      </c>
      <c r="N156" s="7"/>
      <c r="O156" s="7"/>
      <c r="P156" s="14">
        <v>36</v>
      </c>
    </row>
    <row r="157" spans="1:16" x14ac:dyDescent="0.3">
      <c r="A157" s="2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5">
        <v>35</v>
      </c>
      <c r="N157" s="7"/>
      <c r="O157" s="7"/>
      <c r="P157" s="15">
        <v>35</v>
      </c>
    </row>
    <row r="158" spans="1:16" x14ac:dyDescent="0.3">
      <c r="A158" s="2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20">
        <v>30</v>
      </c>
      <c r="N158" s="7"/>
      <c r="O158" s="7"/>
      <c r="P158" s="16">
        <v>30</v>
      </c>
    </row>
    <row r="159" spans="1:16" x14ac:dyDescent="0.3">
      <c r="A159" s="23" t="s">
        <v>55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5"/>
    </row>
    <row r="160" spans="1:16" x14ac:dyDescent="0.3">
      <c r="A160" s="2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">
        <v>7</v>
      </c>
      <c r="N160" s="7"/>
      <c r="O160" s="7"/>
      <c r="P160" s="14">
        <v>7</v>
      </c>
    </row>
    <row r="161" spans="1:16" x14ac:dyDescent="0.3">
      <c r="A161" s="2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5">
        <v>35</v>
      </c>
      <c r="N161" s="7"/>
      <c r="O161" s="7"/>
      <c r="P161" s="15">
        <v>35</v>
      </c>
    </row>
    <row r="162" spans="1:16" x14ac:dyDescent="0.3">
      <c r="A162" s="2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20">
        <v>30</v>
      </c>
      <c r="N162" s="7"/>
      <c r="O162" s="7"/>
      <c r="P162" s="16">
        <v>30</v>
      </c>
    </row>
    <row r="163" spans="1:16" ht="15" customHeight="1" x14ac:dyDescent="0.3">
      <c r="A163" s="23" t="s">
        <v>56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5"/>
    </row>
    <row r="164" spans="1:16" x14ac:dyDescent="0.3">
      <c r="A164" s="2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4">
        <v>93</v>
      </c>
      <c r="P164" s="14">
        <v>93</v>
      </c>
    </row>
    <row r="165" spans="1:16" x14ac:dyDescent="0.3">
      <c r="A165" s="2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5">
        <v>100</v>
      </c>
      <c r="P165" s="15">
        <v>100</v>
      </c>
    </row>
    <row r="166" spans="1:16" x14ac:dyDescent="0.3">
      <c r="A166" s="2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21">
        <v>90</v>
      </c>
      <c r="P166" s="16">
        <v>90</v>
      </c>
    </row>
    <row r="167" spans="1:16" x14ac:dyDescent="0.3">
      <c r="A167" s="32" t="s">
        <v>57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4"/>
    </row>
    <row r="168" spans="1:16" x14ac:dyDescent="0.3">
      <c r="A168" s="26"/>
      <c r="B168" s="14">
        <v>68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4">
        <v>68</v>
      </c>
    </row>
    <row r="169" spans="1:16" x14ac:dyDescent="0.3">
      <c r="A169" s="27"/>
      <c r="B169" s="15">
        <v>180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5">
        <v>180</v>
      </c>
    </row>
    <row r="170" spans="1:16" x14ac:dyDescent="0.3">
      <c r="A170" s="28"/>
      <c r="B170" s="16">
        <v>95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6">
        <v>95</v>
      </c>
    </row>
    <row r="171" spans="1:16" x14ac:dyDescent="0.3">
      <c r="A171" s="23" t="s">
        <v>58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5"/>
    </row>
    <row r="172" spans="1:16" x14ac:dyDescent="0.3">
      <c r="A172" s="26"/>
      <c r="B172" s="14">
        <v>13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4">
        <v>13</v>
      </c>
    </row>
    <row r="173" spans="1:16" x14ac:dyDescent="0.3">
      <c r="A173" s="27"/>
      <c r="B173" s="15">
        <v>30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5">
        <v>30</v>
      </c>
    </row>
    <row r="174" spans="1:16" x14ac:dyDescent="0.3">
      <c r="A174" s="28"/>
      <c r="B174" s="20">
        <v>15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6">
        <v>15</v>
      </c>
    </row>
    <row r="175" spans="1:16" x14ac:dyDescent="0.3">
      <c r="A175" s="23" t="s">
        <v>59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5"/>
    </row>
    <row r="176" spans="1:16" x14ac:dyDescent="0.3">
      <c r="A176" s="26"/>
      <c r="B176" s="14">
        <v>16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14">
        <v>16</v>
      </c>
    </row>
    <row r="177" spans="1:16" x14ac:dyDescent="0.3">
      <c r="A177" s="27"/>
      <c r="B177" s="15">
        <v>30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15">
        <v>30</v>
      </c>
    </row>
    <row r="178" spans="1:16" x14ac:dyDescent="0.3">
      <c r="A178" s="28"/>
      <c r="B178" s="20">
        <v>15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16">
        <v>15</v>
      </c>
    </row>
    <row r="179" spans="1:16" x14ac:dyDescent="0.3">
      <c r="A179" s="23" t="s">
        <v>60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5"/>
    </row>
    <row r="180" spans="1:16" x14ac:dyDescent="0.3">
      <c r="A180" s="26"/>
      <c r="B180" s="14">
        <v>0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4">
        <v>0</v>
      </c>
    </row>
    <row r="181" spans="1:16" x14ac:dyDescent="0.3">
      <c r="A181" s="27"/>
      <c r="B181" s="15">
        <v>30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5">
        <v>30</v>
      </c>
    </row>
    <row r="182" spans="1:16" x14ac:dyDescent="0.3">
      <c r="A182" s="28"/>
      <c r="B182" s="20">
        <v>15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6">
        <v>15</v>
      </c>
    </row>
    <row r="183" spans="1:16" x14ac:dyDescent="0.3">
      <c r="A183" s="23" t="s">
        <v>61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5"/>
    </row>
    <row r="184" spans="1:16" x14ac:dyDescent="0.3">
      <c r="A184" s="26"/>
      <c r="B184" s="14">
        <v>16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14">
        <v>16</v>
      </c>
    </row>
    <row r="185" spans="1:16" x14ac:dyDescent="0.3">
      <c r="A185" s="27"/>
      <c r="B185" s="15">
        <v>30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5">
        <v>30</v>
      </c>
    </row>
    <row r="186" spans="1:16" x14ac:dyDescent="0.3">
      <c r="A186" s="28"/>
      <c r="B186" s="20">
        <v>15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16">
        <v>15</v>
      </c>
    </row>
    <row r="187" spans="1:16" x14ac:dyDescent="0.3">
      <c r="A187" s="23" t="s">
        <v>62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5"/>
    </row>
    <row r="188" spans="1:16" x14ac:dyDescent="0.3">
      <c r="A188" s="26"/>
      <c r="B188" s="14">
        <v>6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4">
        <v>6</v>
      </c>
    </row>
    <row r="189" spans="1:16" x14ac:dyDescent="0.3">
      <c r="A189" s="27"/>
      <c r="B189" s="15">
        <v>30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15">
        <v>30</v>
      </c>
    </row>
    <row r="190" spans="1:16" x14ac:dyDescent="0.3">
      <c r="A190" s="28"/>
      <c r="B190" s="20">
        <v>20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6">
        <v>20</v>
      </c>
    </row>
    <row r="191" spans="1:16" x14ac:dyDescent="0.3">
      <c r="A191" s="23" t="s">
        <v>63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5"/>
    </row>
    <row r="192" spans="1:16" x14ac:dyDescent="0.3">
      <c r="A192" s="26"/>
      <c r="B192" s="14">
        <v>17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4">
        <v>17</v>
      </c>
    </row>
    <row r="193" spans="1:16" x14ac:dyDescent="0.3">
      <c r="A193" s="27"/>
      <c r="B193" s="15">
        <v>30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5">
        <v>30</v>
      </c>
    </row>
    <row r="194" spans="1:16" x14ac:dyDescent="0.3">
      <c r="A194" s="28"/>
      <c r="B194" s="20">
        <v>15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6">
        <v>15</v>
      </c>
    </row>
    <row r="195" spans="1:16" x14ac:dyDescent="0.3">
      <c r="A195" s="32" t="s">
        <v>64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4"/>
    </row>
    <row r="196" spans="1:16" x14ac:dyDescent="0.3">
      <c r="A196" s="17" t="s">
        <v>1</v>
      </c>
      <c r="B196" s="7"/>
      <c r="C196" s="14">
        <v>16</v>
      </c>
      <c r="D196" s="7"/>
      <c r="E196" s="14">
        <v>26</v>
      </c>
      <c r="F196" s="7"/>
      <c r="G196" s="7"/>
      <c r="H196" s="14">
        <v>25</v>
      </c>
      <c r="I196" s="7"/>
      <c r="J196" s="7"/>
      <c r="K196" s="14">
        <v>20</v>
      </c>
      <c r="L196" s="14">
        <v>52</v>
      </c>
      <c r="M196" s="14">
        <v>16</v>
      </c>
      <c r="N196" s="7"/>
      <c r="O196" s="7"/>
      <c r="P196" s="14">
        <v>155</v>
      </c>
    </row>
    <row r="197" spans="1:16" x14ac:dyDescent="0.3">
      <c r="A197" s="18" t="s">
        <v>2</v>
      </c>
      <c r="B197" s="7"/>
      <c r="C197" s="15">
        <v>24</v>
      </c>
      <c r="D197" s="7"/>
      <c r="E197" s="15">
        <v>40</v>
      </c>
      <c r="F197" s="7"/>
      <c r="G197" s="7"/>
      <c r="H197" s="15">
        <v>35</v>
      </c>
      <c r="I197" s="7"/>
      <c r="J197" s="7"/>
      <c r="K197" s="15">
        <v>25</v>
      </c>
      <c r="L197" s="15">
        <v>55</v>
      </c>
      <c r="M197" s="15">
        <v>20</v>
      </c>
      <c r="N197" s="7"/>
      <c r="O197" s="7"/>
      <c r="P197" s="15">
        <v>199</v>
      </c>
    </row>
    <row r="198" spans="1:16" x14ac:dyDescent="0.3">
      <c r="A198" s="19" t="s">
        <v>3</v>
      </c>
      <c r="B198" s="7"/>
      <c r="C198" s="16">
        <v>20</v>
      </c>
      <c r="D198" s="7"/>
      <c r="E198" s="16">
        <v>35</v>
      </c>
      <c r="F198" s="7"/>
      <c r="G198" s="7"/>
      <c r="H198" s="16">
        <v>25</v>
      </c>
      <c r="I198" s="7"/>
      <c r="J198" s="7"/>
      <c r="K198" s="16">
        <v>25</v>
      </c>
      <c r="L198" s="16">
        <v>50</v>
      </c>
      <c r="M198" s="16">
        <v>15</v>
      </c>
      <c r="N198" s="7"/>
      <c r="O198" s="7"/>
      <c r="P198" s="16">
        <v>170</v>
      </c>
    </row>
    <row r="199" spans="1:16" x14ac:dyDescent="0.3">
      <c r="A199" s="32" t="s">
        <v>65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4"/>
    </row>
    <row r="200" spans="1:16" x14ac:dyDescent="0.3">
      <c r="A200" s="26"/>
      <c r="B200" s="7"/>
      <c r="C200" s="14">
        <v>16</v>
      </c>
      <c r="D200" s="7"/>
      <c r="E200" s="14">
        <v>26</v>
      </c>
      <c r="F200" s="7"/>
      <c r="G200" s="7"/>
      <c r="H200" s="14">
        <v>25</v>
      </c>
      <c r="I200" s="7"/>
      <c r="J200" s="7"/>
      <c r="K200" s="14">
        <v>20</v>
      </c>
      <c r="L200" s="14">
        <v>52</v>
      </c>
      <c r="M200" s="14">
        <v>16</v>
      </c>
      <c r="N200" s="7"/>
      <c r="O200" s="7"/>
      <c r="P200" s="14">
        <v>155</v>
      </c>
    </row>
    <row r="201" spans="1:16" x14ac:dyDescent="0.3">
      <c r="A201" s="27"/>
      <c r="B201" s="7"/>
      <c r="C201" s="15">
        <v>24</v>
      </c>
      <c r="D201" s="7"/>
      <c r="E201" s="15">
        <v>40</v>
      </c>
      <c r="F201" s="7"/>
      <c r="G201" s="7"/>
      <c r="H201" s="15">
        <v>35</v>
      </c>
      <c r="I201" s="7"/>
      <c r="J201" s="7"/>
      <c r="K201" s="15">
        <v>25</v>
      </c>
      <c r="L201" s="15">
        <v>55</v>
      </c>
      <c r="M201" s="15">
        <v>20</v>
      </c>
      <c r="N201" s="7"/>
      <c r="O201" s="7"/>
      <c r="P201" s="15">
        <v>199</v>
      </c>
    </row>
    <row r="202" spans="1:16" x14ac:dyDescent="0.3">
      <c r="A202" s="28"/>
      <c r="B202" s="7"/>
      <c r="C202" s="16">
        <v>20</v>
      </c>
      <c r="D202" s="7"/>
      <c r="E202" s="16">
        <v>35</v>
      </c>
      <c r="F202" s="7"/>
      <c r="G202" s="7"/>
      <c r="H202" s="16">
        <v>25</v>
      </c>
      <c r="I202" s="7"/>
      <c r="J202" s="7"/>
      <c r="K202" s="16">
        <v>25</v>
      </c>
      <c r="L202" s="16">
        <v>50</v>
      </c>
      <c r="M202" s="16">
        <v>15</v>
      </c>
      <c r="N202" s="7"/>
      <c r="O202" s="7"/>
      <c r="P202" s="16">
        <v>170</v>
      </c>
    </row>
    <row r="203" spans="1:16" x14ac:dyDescent="0.3">
      <c r="A203" s="23" t="s">
        <v>66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5"/>
    </row>
    <row r="204" spans="1:16" x14ac:dyDescent="0.3">
      <c r="A204" s="26"/>
      <c r="B204" s="7"/>
      <c r="C204" s="14">
        <v>16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4">
        <v>16</v>
      </c>
    </row>
    <row r="205" spans="1:16" x14ac:dyDescent="0.3">
      <c r="A205" s="27"/>
      <c r="B205" s="7"/>
      <c r="C205" s="15">
        <v>24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15">
        <v>24</v>
      </c>
    </row>
    <row r="206" spans="1:16" x14ac:dyDescent="0.3">
      <c r="A206" s="28"/>
      <c r="B206" s="7"/>
      <c r="C206" s="20">
        <v>20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6">
        <v>20</v>
      </c>
    </row>
    <row r="207" spans="1:16" x14ac:dyDescent="0.3">
      <c r="A207" s="23" t="s">
        <v>67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5"/>
    </row>
    <row r="208" spans="1:16" x14ac:dyDescent="0.3">
      <c r="A208" s="26"/>
      <c r="B208" s="7"/>
      <c r="C208" s="7"/>
      <c r="D208" s="7"/>
      <c r="E208" s="14">
        <v>26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4">
        <v>26</v>
      </c>
    </row>
    <row r="209" spans="1:16" x14ac:dyDescent="0.3">
      <c r="A209" s="27"/>
      <c r="B209" s="7"/>
      <c r="C209" s="7"/>
      <c r="D209" s="7"/>
      <c r="E209" s="15">
        <v>40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5">
        <v>40</v>
      </c>
    </row>
    <row r="210" spans="1:16" x14ac:dyDescent="0.3">
      <c r="A210" s="28"/>
      <c r="B210" s="7"/>
      <c r="C210" s="7"/>
      <c r="D210" s="7"/>
      <c r="E210" s="20">
        <v>35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6">
        <v>35</v>
      </c>
    </row>
    <row r="211" spans="1:16" x14ac:dyDescent="0.3">
      <c r="A211" s="23" t="s">
        <v>68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5"/>
    </row>
    <row r="212" spans="1:16" x14ac:dyDescent="0.3">
      <c r="A212" s="26"/>
      <c r="B212" s="7"/>
      <c r="C212" s="7"/>
      <c r="D212" s="7"/>
      <c r="E212" s="7"/>
      <c r="F212" s="7"/>
      <c r="G212" s="7"/>
      <c r="H212" s="14">
        <v>25</v>
      </c>
      <c r="I212" s="7"/>
      <c r="J212" s="7"/>
      <c r="K212" s="7"/>
      <c r="L212" s="7"/>
      <c r="M212" s="7"/>
      <c r="N212" s="7"/>
      <c r="O212" s="7"/>
      <c r="P212" s="14">
        <v>25</v>
      </c>
    </row>
    <row r="213" spans="1:16" x14ac:dyDescent="0.3">
      <c r="A213" s="27"/>
      <c r="B213" s="7"/>
      <c r="C213" s="7"/>
      <c r="D213" s="7"/>
      <c r="E213" s="7"/>
      <c r="F213" s="7"/>
      <c r="G213" s="7"/>
      <c r="H213" s="15">
        <v>35</v>
      </c>
      <c r="I213" s="7"/>
      <c r="J213" s="7"/>
      <c r="K213" s="7"/>
      <c r="L213" s="7"/>
      <c r="M213" s="7"/>
      <c r="N213" s="7"/>
      <c r="O213" s="7"/>
      <c r="P213" s="15">
        <v>35</v>
      </c>
    </row>
    <row r="214" spans="1:16" x14ac:dyDescent="0.3">
      <c r="A214" s="28"/>
      <c r="B214" s="7"/>
      <c r="C214" s="7"/>
      <c r="D214" s="7"/>
      <c r="E214" s="7"/>
      <c r="F214" s="7"/>
      <c r="G214" s="7"/>
      <c r="H214" s="20">
        <v>25</v>
      </c>
      <c r="I214" s="7"/>
      <c r="J214" s="7"/>
      <c r="K214" s="7"/>
      <c r="L214" s="7"/>
      <c r="M214" s="7"/>
      <c r="N214" s="7"/>
      <c r="O214" s="7"/>
      <c r="P214" s="16">
        <v>25</v>
      </c>
    </row>
    <row r="215" spans="1:16" x14ac:dyDescent="0.3">
      <c r="A215" s="29" t="s">
        <v>69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1"/>
    </row>
    <row r="216" spans="1:16" x14ac:dyDescent="0.3">
      <c r="A216" s="26"/>
      <c r="B216" s="7"/>
      <c r="C216" s="7"/>
      <c r="D216" s="7"/>
      <c r="E216" s="7"/>
      <c r="F216" s="7"/>
      <c r="G216" s="7"/>
      <c r="H216" s="7"/>
      <c r="I216" s="7"/>
      <c r="J216" s="7"/>
      <c r="K216" s="14">
        <v>20</v>
      </c>
      <c r="L216" s="7"/>
      <c r="M216" s="7"/>
      <c r="N216" s="7"/>
      <c r="O216" s="7"/>
      <c r="P216" s="14">
        <v>20</v>
      </c>
    </row>
    <row r="217" spans="1:16" x14ac:dyDescent="0.3">
      <c r="A217" s="27"/>
      <c r="B217" s="7"/>
      <c r="C217" s="7"/>
      <c r="D217" s="7"/>
      <c r="E217" s="7"/>
      <c r="F217" s="7"/>
      <c r="G217" s="7"/>
      <c r="H217" s="7"/>
      <c r="I217" s="7"/>
      <c r="J217" s="7"/>
      <c r="K217" s="15">
        <v>25</v>
      </c>
      <c r="L217" s="7"/>
      <c r="M217" s="7"/>
      <c r="N217" s="7"/>
      <c r="O217" s="7"/>
      <c r="P217" s="15">
        <v>25</v>
      </c>
    </row>
    <row r="218" spans="1:16" x14ac:dyDescent="0.3">
      <c r="A218" s="28"/>
      <c r="B218" s="7"/>
      <c r="C218" s="7"/>
      <c r="D218" s="7"/>
      <c r="E218" s="7"/>
      <c r="F218" s="7"/>
      <c r="G218" s="7"/>
      <c r="H218" s="7"/>
      <c r="I218" s="7"/>
      <c r="J218" s="7"/>
      <c r="K218" s="20">
        <v>25</v>
      </c>
      <c r="L218" s="7"/>
      <c r="M218" s="7"/>
      <c r="N218" s="7"/>
      <c r="O218" s="7"/>
      <c r="P218" s="16">
        <v>25</v>
      </c>
    </row>
    <row r="219" spans="1:16" x14ac:dyDescent="0.3">
      <c r="A219" s="23" t="s">
        <v>70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5"/>
    </row>
    <row r="220" spans="1:16" x14ac:dyDescent="0.3">
      <c r="A220" s="2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4">
        <v>52</v>
      </c>
      <c r="M220" s="7"/>
      <c r="N220" s="7"/>
      <c r="O220" s="7"/>
      <c r="P220" s="14">
        <v>52</v>
      </c>
    </row>
    <row r="221" spans="1:16" x14ac:dyDescent="0.3">
      <c r="A221" s="2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15">
        <v>55</v>
      </c>
      <c r="M221" s="7"/>
      <c r="N221" s="7"/>
      <c r="O221" s="7"/>
      <c r="P221" s="15">
        <v>55</v>
      </c>
    </row>
    <row r="222" spans="1:16" x14ac:dyDescent="0.3">
      <c r="A222" s="2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20">
        <v>50</v>
      </c>
      <c r="M222" s="7"/>
      <c r="N222" s="7"/>
      <c r="O222" s="7"/>
      <c r="P222" s="16">
        <v>50</v>
      </c>
    </row>
    <row r="223" spans="1:16" x14ac:dyDescent="0.3">
      <c r="A223" s="23" t="s">
        <v>71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5"/>
    </row>
    <row r="224" spans="1:16" x14ac:dyDescent="0.3">
      <c r="A224" s="2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4">
        <v>16</v>
      </c>
      <c r="N224" s="7"/>
      <c r="O224" s="7"/>
      <c r="P224" s="14">
        <v>16</v>
      </c>
    </row>
    <row r="225" spans="1:16" x14ac:dyDescent="0.3">
      <c r="A225" s="2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5">
        <v>20</v>
      </c>
      <c r="N225" s="7"/>
      <c r="O225" s="7"/>
      <c r="P225" s="15">
        <v>20</v>
      </c>
    </row>
    <row r="226" spans="1:16" x14ac:dyDescent="0.3">
      <c r="A226" s="2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20">
        <v>15</v>
      </c>
      <c r="N226" s="7"/>
      <c r="O226" s="7"/>
      <c r="P226" s="16">
        <v>15</v>
      </c>
    </row>
    <row r="227" spans="1:16" x14ac:dyDescent="0.3">
      <c r="A227" s="32" t="s">
        <v>94</v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4"/>
    </row>
    <row r="228" spans="1:16" x14ac:dyDescent="0.3">
      <c r="A228" s="17" t="s">
        <v>1</v>
      </c>
      <c r="B228" s="7"/>
      <c r="C228" s="14">
        <v>39</v>
      </c>
      <c r="D228" s="14">
        <v>27</v>
      </c>
      <c r="E228" s="14">
        <v>20</v>
      </c>
      <c r="F228" s="14">
        <v>12</v>
      </c>
      <c r="G228" s="14">
        <v>24</v>
      </c>
      <c r="H228" s="14">
        <v>12</v>
      </c>
      <c r="I228" s="14"/>
      <c r="J228" s="7"/>
      <c r="K228" s="14">
        <v>57</v>
      </c>
      <c r="L228" s="14">
        <v>61</v>
      </c>
      <c r="M228" s="14">
        <v>71</v>
      </c>
      <c r="N228" s="7"/>
      <c r="O228" s="14">
        <v>0</v>
      </c>
      <c r="P228" s="14">
        <v>323</v>
      </c>
    </row>
    <row r="229" spans="1:16" x14ac:dyDescent="0.3">
      <c r="A229" s="18" t="s">
        <v>2</v>
      </c>
      <c r="B229" s="7"/>
      <c r="C229" s="15">
        <v>100</v>
      </c>
      <c r="D229" s="15">
        <v>100</v>
      </c>
      <c r="E229" s="15">
        <v>50</v>
      </c>
      <c r="F229" s="15">
        <v>100</v>
      </c>
      <c r="G229" s="15">
        <v>100</v>
      </c>
      <c r="H229" s="15">
        <v>50</v>
      </c>
      <c r="I229" s="15"/>
      <c r="J229" s="7"/>
      <c r="K229" s="15">
        <v>150</v>
      </c>
      <c r="L229" s="15">
        <v>100</v>
      </c>
      <c r="M229" s="15">
        <v>200</v>
      </c>
      <c r="N229" s="7"/>
      <c r="O229" s="15">
        <v>50</v>
      </c>
      <c r="P229" s="15">
        <v>1000</v>
      </c>
    </row>
    <row r="230" spans="1:16" x14ac:dyDescent="0.3">
      <c r="A230" s="19" t="s">
        <v>3</v>
      </c>
      <c r="B230" s="7"/>
      <c r="C230" s="16">
        <v>75</v>
      </c>
      <c r="D230" s="16">
        <v>55</v>
      </c>
      <c r="E230" s="16">
        <v>40</v>
      </c>
      <c r="F230" s="16">
        <v>25</v>
      </c>
      <c r="G230" s="16">
        <v>50</v>
      </c>
      <c r="H230" s="16">
        <v>25</v>
      </c>
      <c r="I230" s="16"/>
      <c r="J230" s="7"/>
      <c r="K230" s="16">
        <v>90</v>
      </c>
      <c r="L230" s="16">
        <v>80</v>
      </c>
      <c r="M230" s="16">
        <v>140</v>
      </c>
      <c r="N230" s="7"/>
      <c r="O230" s="16">
        <v>30</v>
      </c>
      <c r="P230" s="16">
        <v>610</v>
      </c>
    </row>
    <row r="231" spans="1:16" ht="15" customHeight="1" x14ac:dyDescent="0.3">
      <c r="A231" s="32" t="s">
        <v>72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4"/>
    </row>
    <row r="232" spans="1:16" ht="15" customHeight="1" x14ac:dyDescent="0.3">
      <c r="A232" s="26"/>
      <c r="B232" s="7"/>
      <c r="C232" s="14">
        <f>+C236+C240+C244</f>
        <v>39</v>
      </c>
      <c r="D232" s="14">
        <f>+D248+D252</f>
        <v>27</v>
      </c>
      <c r="E232" s="14">
        <f>+E256</f>
        <v>20</v>
      </c>
      <c r="F232" s="14">
        <f>+F260+F264</f>
        <v>12</v>
      </c>
      <c r="G232" s="14">
        <f>+G268+G272</f>
        <v>24</v>
      </c>
      <c r="H232" s="14">
        <v>12</v>
      </c>
      <c r="I232" s="14"/>
      <c r="J232" s="7"/>
      <c r="K232" s="14">
        <f>+K280+K284+K288</f>
        <v>57</v>
      </c>
      <c r="L232" s="14">
        <f>+L292+L296</f>
        <v>61</v>
      </c>
      <c r="M232" s="14">
        <f>+M300+M304+M308+M312</f>
        <v>71</v>
      </c>
      <c r="N232" s="7"/>
      <c r="O232" s="14">
        <v>0</v>
      </c>
      <c r="P232" s="14">
        <f>+C232+D232+E232+F232+G232+H232+K232+L232+M232+O232</f>
        <v>323</v>
      </c>
    </row>
    <row r="233" spans="1:16" x14ac:dyDescent="0.3">
      <c r="A233" s="27"/>
      <c r="B233" s="7"/>
      <c r="C233" s="15">
        <f>+C237+C241+C245</f>
        <v>150</v>
      </c>
      <c r="D233" s="15">
        <f>+D249+D253</f>
        <v>100</v>
      </c>
      <c r="E233" s="15">
        <f>+E257</f>
        <v>50</v>
      </c>
      <c r="F233" s="15">
        <f>+F261+F265</f>
        <v>50</v>
      </c>
      <c r="G233" s="15">
        <f>+G269+G273</f>
        <v>100</v>
      </c>
      <c r="H233" s="15">
        <v>50</v>
      </c>
      <c r="I233" s="15"/>
      <c r="J233" s="7"/>
      <c r="K233" s="15">
        <f>+K281+K285+K289</f>
        <v>150</v>
      </c>
      <c r="L233" s="15">
        <f>+L293+L297</f>
        <v>100</v>
      </c>
      <c r="M233" s="15">
        <f>+M301+M305+M309+M313</f>
        <v>200</v>
      </c>
      <c r="N233" s="7"/>
      <c r="O233" s="15">
        <v>50</v>
      </c>
      <c r="P233" s="15">
        <f>+C233+D233+E233+F233+G233+H233+K233+L233+M233+O233</f>
        <v>1000</v>
      </c>
    </row>
    <row r="234" spans="1:16" x14ac:dyDescent="0.3">
      <c r="A234" s="28"/>
      <c r="B234" s="7"/>
      <c r="C234" s="16">
        <f>+C238+C242+C246</f>
        <v>75</v>
      </c>
      <c r="D234" s="16">
        <f>+D250+D254</f>
        <v>55</v>
      </c>
      <c r="E234" s="16">
        <f>+E258</f>
        <v>40</v>
      </c>
      <c r="F234" s="16">
        <f>+F262+F266</f>
        <v>25</v>
      </c>
      <c r="G234" s="16">
        <f>+G270+G274</f>
        <v>50</v>
      </c>
      <c r="H234" s="16">
        <v>25</v>
      </c>
      <c r="I234" s="16"/>
      <c r="J234" s="7"/>
      <c r="K234" s="16">
        <f>+K282+K286+K290</f>
        <v>90</v>
      </c>
      <c r="L234" s="16">
        <f>+L294+L298</f>
        <v>80</v>
      </c>
      <c r="M234" s="16">
        <f>+M302+M306+M310+M314</f>
        <v>140</v>
      </c>
      <c r="N234" s="7"/>
      <c r="O234" s="16">
        <v>30</v>
      </c>
      <c r="P234" s="16">
        <f>+C234+D234+E234+F234+G234+H234+K234+L234+M234+O234</f>
        <v>610</v>
      </c>
    </row>
    <row r="235" spans="1:16" x14ac:dyDescent="0.3">
      <c r="A235" s="23" t="s">
        <v>66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5"/>
    </row>
    <row r="236" spans="1:16" x14ac:dyDescent="0.3">
      <c r="A236" s="26"/>
      <c r="B236" s="7"/>
      <c r="C236" s="14">
        <v>15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4">
        <v>15</v>
      </c>
    </row>
    <row r="237" spans="1:16" x14ac:dyDescent="0.3">
      <c r="A237" s="27"/>
      <c r="B237" s="7"/>
      <c r="C237" s="15">
        <v>50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15">
        <v>50</v>
      </c>
    </row>
    <row r="238" spans="1:16" x14ac:dyDescent="0.3">
      <c r="A238" s="28"/>
      <c r="B238" s="7"/>
      <c r="C238" s="20">
        <v>25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16">
        <v>25</v>
      </c>
    </row>
    <row r="239" spans="1:16" x14ac:dyDescent="0.3">
      <c r="A239" s="23" t="s">
        <v>73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5"/>
    </row>
    <row r="240" spans="1:16" x14ac:dyDescent="0.3">
      <c r="A240" s="26"/>
      <c r="B240" s="7"/>
      <c r="C240" s="14">
        <v>12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14">
        <v>12</v>
      </c>
    </row>
    <row r="241" spans="1:16" x14ac:dyDescent="0.3">
      <c r="A241" s="27"/>
      <c r="B241" s="7"/>
      <c r="C241" s="15">
        <v>50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5">
        <v>50</v>
      </c>
    </row>
    <row r="242" spans="1:16" x14ac:dyDescent="0.3">
      <c r="A242" s="28"/>
      <c r="B242" s="7"/>
      <c r="C242" s="20">
        <v>25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16">
        <v>25</v>
      </c>
    </row>
    <row r="243" spans="1:16" x14ac:dyDescent="0.3">
      <c r="A243" s="23" t="s">
        <v>74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5"/>
    </row>
    <row r="244" spans="1:16" x14ac:dyDescent="0.3">
      <c r="A244" s="26"/>
      <c r="B244" s="7"/>
      <c r="C244" s="14">
        <v>12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14">
        <v>12</v>
      </c>
    </row>
    <row r="245" spans="1:16" x14ac:dyDescent="0.3">
      <c r="A245" s="27"/>
      <c r="B245" s="7"/>
      <c r="C245" s="15">
        <v>50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15">
        <v>50</v>
      </c>
    </row>
    <row r="246" spans="1:16" x14ac:dyDescent="0.3">
      <c r="A246" s="28"/>
      <c r="B246" s="7"/>
      <c r="C246" s="20">
        <v>25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16">
        <v>25</v>
      </c>
    </row>
    <row r="247" spans="1:16" x14ac:dyDescent="0.3">
      <c r="A247" s="23" t="s">
        <v>75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5"/>
    </row>
    <row r="248" spans="1:16" x14ac:dyDescent="0.3">
      <c r="A248" s="26"/>
      <c r="B248" s="7"/>
      <c r="C248" s="7"/>
      <c r="D248" s="14">
        <v>15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14">
        <v>15</v>
      </c>
    </row>
    <row r="249" spans="1:16" x14ac:dyDescent="0.3">
      <c r="A249" s="27"/>
      <c r="B249" s="7"/>
      <c r="C249" s="7"/>
      <c r="D249" s="15">
        <v>50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5">
        <v>50</v>
      </c>
    </row>
    <row r="250" spans="1:16" x14ac:dyDescent="0.3">
      <c r="A250" s="28"/>
      <c r="B250" s="7"/>
      <c r="C250" s="7"/>
      <c r="D250" s="20">
        <v>30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6">
        <v>30</v>
      </c>
    </row>
    <row r="251" spans="1:16" x14ac:dyDescent="0.3">
      <c r="A251" s="23" t="s">
        <v>76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5"/>
    </row>
    <row r="252" spans="1:16" x14ac:dyDescent="0.3">
      <c r="A252" s="26"/>
      <c r="B252" s="7"/>
      <c r="C252" s="7"/>
      <c r="D252" s="14">
        <v>12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14">
        <v>12</v>
      </c>
    </row>
    <row r="253" spans="1:16" x14ac:dyDescent="0.3">
      <c r="A253" s="27"/>
      <c r="B253" s="7"/>
      <c r="C253" s="7"/>
      <c r="D253" s="15">
        <v>50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15">
        <v>50</v>
      </c>
    </row>
    <row r="254" spans="1:16" x14ac:dyDescent="0.3">
      <c r="A254" s="28"/>
      <c r="B254" s="7"/>
      <c r="C254" s="7"/>
      <c r="D254" s="20">
        <v>25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16">
        <v>25</v>
      </c>
    </row>
    <row r="255" spans="1:16" x14ac:dyDescent="0.3">
      <c r="A255" s="23" t="s">
        <v>77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5"/>
    </row>
    <row r="256" spans="1:16" x14ac:dyDescent="0.3">
      <c r="A256" s="26"/>
      <c r="B256" s="7"/>
      <c r="C256" s="7"/>
      <c r="D256" s="7"/>
      <c r="E256" s="14">
        <v>20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14">
        <v>20</v>
      </c>
    </row>
    <row r="257" spans="1:16" x14ac:dyDescent="0.3">
      <c r="A257" s="27"/>
      <c r="B257" s="7"/>
      <c r="C257" s="7"/>
      <c r="D257" s="7"/>
      <c r="E257" s="15">
        <v>50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15">
        <v>50</v>
      </c>
    </row>
    <row r="258" spans="1:16" x14ac:dyDescent="0.3">
      <c r="A258" s="28"/>
      <c r="B258" s="7"/>
      <c r="C258" s="7"/>
      <c r="D258" s="7"/>
      <c r="E258" s="20">
        <v>40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16">
        <v>40</v>
      </c>
    </row>
    <row r="259" spans="1:16" x14ac:dyDescent="0.3">
      <c r="A259" s="23" t="s">
        <v>78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5"/>
    </row>
    <row r="260" spans="1:16" x14ac:dyDescent="0.3">
      <c r="A260" s="26"/>
      <c r="B260" s="7"/>
      <c r="C260" s="7"/>
      <c r="D260" s="7"/>
      <c r="E260" s="7"/>
      <c r="F260" s="14">
        <v>12</v>
      </c>
      <c r="G260" s="7"/>
      <c r="H260" s="7"/>
      <c r="I260" s="7"/>
      <c r="J260" s="7"/>
      <c r="K260" s="7"/>
      <c r="L260" s="7"/>
      <c r="M260" s="7"/>
      <c r="N260" s="7"/>
      <c r="O260" s="7"/>
      <c r="P260" s="14">
        <v>12</v>
      </c>
    </row>
    <row r="261" spans="1:16" x14ac:dyDescent="0.3">
      <c r="A261" s="27"/>
      <c r="B261" s="7"/>
      <c r="C261" s="7"/>
      <c r="D261" s="7"/>
      <c r="E261" s="7"/>
      <c r="F261" s="15">
        <v>50</v>
      </c>
      <c r="G261" s="7"/>
      <c r="H261" s="7"/>
      <c r="I261" s="7"/>
      <c r="J261" s="7"/>
      <c r="K261" s="7"/>
      <c r="L261" s="7"/>
      <c r="M261" s="7"/>
      <c r="N261" s="7"/>
      <c r="O261" s="7"/>
      <c r="P261" s="15">
        <v>50</v>
      </c>
    </row>
    <row r="262" spans="1:16" x14ac:dyDescent="0.3">
      <c r="A262" s="28"/>
      <c r="B262" s="7"/>
      <c r="C262" s="7"/>
      <c r="D262" s="7"/>
      <c r="E262" s="7"/>
      <c r="F262" s="20">
        <v>25</v>
      </c>
      <c r="G262" s="7"/>
      <c r="H262" s="7"/>
      <c r="I262" s="7"/>
      <c r="J262" s="7"/>
      <c r="K262" s="7"/>
      <c r="L262" s="7"/>
      <c r="M262" s="7"/>
      <c r="N262" s="7"/>
      <c r="O262" s="7"/>
      <c r="P262" s="16">
        <v>25</v>
      </c>
    </row>
    <row r="263" spans="1:16" x14ac:dyDescent="0.3">
      <c r="A263" s="23" t="s">
        <v>79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5"/>
    </row>
    <row r="264" spans="1:16" x14ac:dyDescent="0.3">
      <c r="A264" s="26"/>
      <c r="B264" s="7"/>
      <c r="C264" s="7"/>
      <c r="D264" s="7"/>
      <c r="E264" s="7"/>
      <c r="F264" s="14">
        <v>0</v>
      </c>
      <c r="G264" s="7"/>
      <c r="H264" s="7"/>
      <c r="I264" s="7"/>
      <c r="J264" s="7"/>
      <c r="K264" s="7"/>
      <c r="L264" s="7"/>
      <c r="M264" s="7"/>
      <c r="N264" s="7"/>
      <c r="O264" s="7"/>
      <c r="P264" s="14">
        <v>0</v>
      </c>
    </row>
    <row r="265" spans="1:16" x14ac:dyDescent="0.3">
      <c r="A265" s="27"/>
      <c r="B265" s="7"/>
      <c r="C265" s="7"/>
      <c r="D265" s="7"/>
      <c r="E265" s="7"/>
      <c r="F265" s="15"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15">
        <v>0</v>
      </c>
    </row>
    <row r="266" spans="1:16" x14ac:dyDescent="0.3">
      <c r="A266" s="28"/>
      <c r="B266" s="7"/>
      <c r="C266" s="7"/>
      <c r="D266" s="7"/>
      <c r="E266" s="7"/>
      <c r="F266" s="20"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16">
        <v>0</v>
      </c>
    </row>
    <row r="267" spans="1:16" x14ac:dyDescent="0.3">
      <c r="A267" s="23" t="s">
        <v>80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5"/>
    </row>
    <row r="268" spans="1:16" x14ac:dyDescent="0.3">
      <c r="A268" s="26"/>
      <c r="B268" s="7"/>
      <c r="C268" s="7"/>
      <c r="D268" s="7"/>
      <c r="E268" s="7"/>
      <c r="F268" s="7"/>
      <c r="G268" s="14">
        <v>12</v>
      </c>
      <c r="H268" s="7"/>
      <c r="I268" s="7"/>
      <c r="J268" s="7"/>
      <c r="K268" s="7"/>
      <c r="L268" s="7"/>
      <c r="M268" s="7"/>
      <c r="N268" s="7"/>
      <c r="O268" s="7"/>
      <c r="P268" s="14">
        <v>12</v>
      </c>
    </row>
    <row r="269" spans="1:16" x14ac:dyDescent="0.3">
      <c r="A269" s="27"/>
      <c r="B269" s="7"/>
      <c r="C269" s="7"/>
      <c r="D269" s="7"/>
      <c r="E269" s="7"/>
      <c r="F269" s="7"/>
      <c r="G269" s="15">
        <v>50</v>
      </c>
      <c r="H269" s="7"/>
      <c r="I269" s="7"/>
      <c r="J269" s="7"/>
      <c r="K269" s="7"/>
      <c r="L269" s="7"/>
      <c r="M269" s="7"/>
      <c r="N269" s="7"/>
      <c r="O269" s="7"/>
      <c r="P269" s="15">
        <v>50</v>
      </c>
    </row>
    <row r="270" spans="1:16" x14ac:dyDescent="0.3">
      <c r="A270" s="28"/>
      <c r="B270" s="7"/>
      <c r="C270" s="7"/>
      <c r="D270" s="7"/>
      <c r="E270" s="7"/>
      <c r="F270" s="7"/>
      <c r="G270" s="20">
        <v>25</v>
      </c>
      <c r="H270" s="7"/>
      <c r="I270" s="7"/>
      <c r="J270" s="7"/>
      <c r="K270" s="7"/>
      <c r="L270" s="7"/>
      <c r="M270" s="7"/>
      <c r="N270" s="7"/>
      <c r="O270" s="7"/>
      <c r="P270" s="16">
        <v>25</v>
      </c>
    </row>
    <row r="271" spans="1:16" x14ac:dyDescent="0.3">
      <c r="A271" s="23" t="s">
        <v>93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5"/>
    </row>
    <row r="272" spans="1:16" x14ac:dyDescent="0.3">
      <c r="A272" s="26"/>
      <c r="B272" s="7"/>
      <c r="C272" s="7"/>
      <c r="D272" s="7"/>
      <c r="E272" s="7"/>
      <c r="F272" s="7"/>
      <c r="G272" s="14">
        <v>12</v>
      </c>
      <c r="H272" s="7"/>
      <c r="I272" s="7"/>
      <c r="J272" s="7"/>
      <c r="K272" s="7"/>
      <c r="L272" s="7"/>
      <c r="M272" s="7"/>
      <c r="N272" s="7"/>
      <c r="O272" s="7"/>
      <c r="P272" s="14">
        <v>12</v>
      </c>
    </row>
    <row r="273" spans="1:16" x14ac:dyDescent="0.3">
      <c r="A273" s="27"/>
      <c r="B273" s="7"/>
      <c r="C273" s="7"/>
      <c r="D273" s="7"/>
      <c r="E273" s="7"/>
      <c r="F273" s="7"/>
      <c r="G273" s="15">
        <v>50</v>
      </c>
      <c r="H273" s="7"/>
      <c r="I273" s="7"/>
      <c r="J273" s="7"/>
      <c r="K273" s="7"/>
      <c r="L273" s="7"/>
      <c r="M273" s="7"/>
      <c r="N273" s="7"/>
      <c r="O273" s="7"/>
      <c r="P273" s="15">
        <v>50</v>
      </c>
    </row>
    <row r="274" spans="1:16" x14ac:dyDescent="0.3">
      <c r="A274" s="28"/>
      <c r="B274" s="7"/>
      <c r="C274" s="7"/>
      <c r="D274" s="7"/>
      <c r="E274" s="7"/>
      <c r="F274" s="7"/>
      <c r="G274" s="20">
        <v>25</v>
      </c>
      <c r="H274" s="7"/>
      <c r="I274" s="7"/>
      <c r="J274" s="7"/>
      <c r="K274" s="7"/>
      <c r="L274" s="7"/>
      <c r="M274" s="7"/>
      <c r="N274" s="7"/>
      <c r="O274" s="7"/>
      <c r="P274" s="16">
        <v>25</v>
      </c>
    </row>
    <row r="275" spans="1:16" ht="15" customHeight="1" x14ac:dyDescent="0.3">
      <c r="A275" s="23" t="s">
        <v>81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5"/>
    </row>
    <row r="276" spans="1:16" x14ac:dyDescent="0.3">
      <c r="A276" s="26"/>
      <c r="B276" s="7"/>
      <c r="C276" s="7"/>
      <c r="D276" s="7"/>
      <c r="E276" s="7"/>
      <c r="F276" s="7"/>
      <c r="G276" s="7"/>
      <c r="H276" s="14">
        <v>12</v>
      </c>
      <c r="I276" s="7"/>
      <c r="J276" s="7"/>
      <c r="K276" s="7"/>
      <c r="L276" s="7"/>
      <c r="M276" s="7"/>
      <c r="N276" s="7"/>
      <c r="O276" s="7"/>
      <c r="P276" s="14">
        <v>12</v>
      </c>
    </row>
    <row r="277" spans="1:16" x14ac:dyDescent="0.3">
      <c r="A277" s="27"/>
      <c r="B277" s="7"/>
      <c r="C277" s="7"/>
      <c r="D277" s="7"/>
      <c r="E277" s="7"/>
      <c r="F277" s="7"/>
      <c r="G277" s="7"/>
      <c r="H277" s="15">
        <v>50</v>
      </c>
      <c r="I277" s="7"/>
      <c r="J277" s="7"/>
      <c r="K277" s="7"/>
      <c r="L277" s="7"/>
      <c r="M277" s="7"/>
      <c r="N277" s="7"/>
      <c r="O277" s="7"/>
      <c r="P277" s="15">
        <v>50</v>
      </c>
    </row>
    <row r="278" spans="1:16" x14ac:dyDescent="0.3">
      <c r="A278" s="28"/>
      <c r="B278" s="7"/>
      <c r="C278" s="7"/>
      <c r="D278" s="7"/>
      <c r="E278" s="7"/>
      <c r="F278" s="7"/>
      <c r="G278" s="7"/>
      <c r="H278" s="20">
        <v>25</v>
      </c>
      <c r="I278" s="7"/>
      <c r="J278" s="7"/>
      <c r="K278" s="7"/>
      <c r="L278" s="7"/>
      <c r="M278" s="7"/>
      <c r="N278" s="7"/>
      <c r="O278" s="7"/>
      <c r="P278" s="16">
        <v>25</v>
      </c>
    </row>
    <row r="279" spans="1:16" x14ac:dyDescent="0.3">
      <c r="A279" s="23" t="s">
        <v>82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5"/>
    </row>
    <row r="280" spans="1:16" x14ac:dyDescent="0.3">
      <c r="A280" s="26"/>
      <c r="B280" s="7"/>
      <c r="C280" s="7"/>
      <c r="D280" s="7"/>
      <c r="E280" s="7"/>
      <c r="F280" s="7"/>
      <c r="G280" s="7"/>
      <c r="H280" s="7"/>
      <c r="I280" s="7"/>
      <c r="J280" s="7"/>
      <c r="K280" s="14">
        <v>21</v>
      </c>
      <c r="L280" s="7"/>
      <c r="M280" s="7"/>
      <c r="N280" s="7"/>
      <c r="O280" s="7"/>
      <c r="P280" s="14">
        <v>21</v>
      </c>
    </row>
    <row r="281" spans="1:16" x14ac:dyDescent="0.3">
      <c r="A281" s="27"/>
      <c r="B281" s="7"/>
      <c r="C281" s="7"/>
      <c r="D281" s="7"/>
      <c r="E281" s="7"/>
      <c r="F281" s="7"/>
      <c r="G281" s="7"/>
      <c r="H281" s="7"/>
      <c r="I281" s="7"/>
      <c r="J281" s="7"/>
      <c r="K281" s="15">
        <v>50</v>
      </c>
      <c r="L281" s="7"/>
      <c r="M281" s="7"/>
      <c r="N281" s="7"/>
      <c r="O281" s="7"/>
      <c r="P281" s="15">
        <v>50</v>
      </c>
    </row>
    <row r="282" spans="1:16" x14ac:dyDescent="0.3">
      <c r="A282" s="28"/>
      <c r="B282" s="7"/>
      <c r="C282" s="7"/>
      <c r="D282" s="7"/>
      <c r="E282" s="7"/>
      <c r="F282" s="7"/>
      <c r="G282" s="7"/>
      <c r="H282" s="7"/>
      <c r="I282" s="7"/>
      <c r="J282" s="7"/>
      <c r="K282" s="20">
        <v>30</v>
      </c>
      <c r="L282" s="7"/>
      <c r="M282" s="7"/>
      <c r="N282" s="7"/>
      <c r="O282" s="7"/>
      <c r="P282" s="16">
        <v>30</v>
      </c>
    </row>
    <row r="283" spans="1:16" x14ac:dyDescent="0.3">
      <c r="A283" s="23" t="s">
        <v>83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5"/>
    </row>
    <row r="284" spans="1:16" x14ac:dyDescent="0.3">
      <c r="A284" s="26"/>
      <c r="B284" s="7"/>
      <c r="C284" s="7"/>
      <c r="D284" s="7"/>
      <c r="E284" s="7"/>
      <c r="F284" s="7"/>
      <c r="G284" s="7"/>
      <c r="H284" s="7"/>
      <c r="I284" s="7"/>
      <c r="J284" s="7"/>
      <c r="K284" s="14">
        <v>24</v>
      </c>
      <c r="L284" s="7"/>
      <c r="M284" s="7"/>
      <c r="N284" s="7"/>
      <c r="O284" s="7"/>
      <c r="P284" s="14">
        <v>24</v>
      </c>
    </row>
    <row r="285" spans="1:16" x14ac:dyDescent="0.3">
      <c r="A285" s="27"/>
      <c r="B285" s="7"/>
      <c r="C285" s="7"/>
      <c r="D285" s="7"/>
      <c r="E285" s="7"/>
      <c r="F285" s="7"/>
      <c r="G285" s="7"/>
      <c r="H285" s="7"/>
      <c r="I285" s="7"/>
      <c r="J285" s="7"/>
      <c r="K285" s="15">
        <v>50</v>
      </c>
      <c r="L285" s="7"/>
      <c r="M285" s="7"/>
      <c r="N285" s="7"/>
      <c r="O285" s="7"/>
      <c r="P285" s="15">
        <v>50</v>
      </c>
    </row>
    <row r="286" spans="1:16" x14ac:dyDescent="0.3">
      <c r="A286" s="28"/>
      <c r="B286" s="7"/>
      <c r="C286" s="7"/>
      <c r="D286" s="7"/>
      <c r="E286" s="7"/>
      <c r="F286" s="7"/>
      <c r="G286" s="7"/>
      <c r="H286" s="7"/>
      <c r="I286" s="7"/>
      <c r="J286" s="7"/>
      <c r="K286" s="20">
        <v>30</v>
      </c>
      <c r="L286" s="7"/>
      <c r="M286" s="7"/>
      <c r="N286" s="7"/>
      <c r="O286" s="7"/>
      <c r="P286" s="16">
        <v>30</v>
      </c>
    </row>
    <row r="287" spans="1:16" x14ac:dyDescent="0.3">
      <c r="A287" s="23" t="s">
        <v>84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5"/>
    </row>
    <row r="288" spans="1:16" x14ac:dyDescent="0.3">
      <c r="A288" s="26"/>
      <c r="B288" s="7"/>
      <c r="C288" s="7"/>
      <c r="D288" s="7"/>
      <c r="E288" s="7"/>
      <c r="F288" s="7"/>
      <c r="G288" s="7"/>
      <c r="H288" s="7"/>
      <c r="I288" s="7"/>
      <c r="J288" s="7"/>
      <c r="K288" s="14">
        <v>12</v>
      </c>
      <c r="L288" s="7"/>
      <c r="M288" s="7"/>
      <c r="N288" s="7"/>
      <c r="O288" s="7"/>
      <c r="P288" s="14">
        <v>12</v>
      </c>
    </row>
    <row r="289" spans="1:16" x14ac:dyDescent="0.3">
      <c r="A289" s="27"/>
      <c r="B289" s="7"/>
      <c r="C289" s="7"/>
      <c r="D289" s="7"/>
      <c r="E289" s="7"/>
      <c r="F289" s="7"/>
      <c r="G289" s="7"/>
      <c r="H289" s="7"/>
      <c r="I289" s="7"/>
      <c r="J289" s="7"/>
      <c r="K289" s="15">
        <v>50</v>
      </c>
      <c r="L289" s="7"/>
      <c r="M289" s="7"/>
      <c r="N289" s="7"/>
      <c r="O289" s="7"/>
      <c r="P289" s="15">
        <v>50</v>
      </c>
    </row>
    <row r="290" spans="1:16" x14ac:dyDescent="0.3">
      <c r="A290" s="28"/>
      <c r="B290" s="7"/>
      <c r="C290" s="7"/>
      <c r="D290" s="7"/>
      <c r="E290" s="7"/>
      <c r="F290" s="7"/>
      <c r="G290" s="7"/>
      <c r="H290" s="7"/>
      <c r="I290" s="7"/>
      <c r="J290" s="7"/>
      <c r="K290" s="20">
        <v>30</v>
      </c>
      <c r="L290" s="7"/>
      <c r="M290" s="7"/>
      <c r="N290" s="7"/>
      <c r="O290" s="7"/>
      <c r="P290" s="16">
        <v>30</v>
      </c>
    </row>
    <row r="291" spans="1:16" x14ac:dyDescent="0.3">
      <c r="A291" s="23" t="s">
        <v>85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5"/>
    </row>
    <row r="292" spans="1:16" x14ac:dyDescent="0.3">
      <c r="A292" s="26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14">
        <v>43</v>
      </c>
      <c r="M292" s="7"/>
      <c r="N292" s="7"/>
      <c r="O292" s="7"/>
      <c r="P292" s="14">
        <v>43</v>
      </c>
    </row>
    <row r="293" spans="1:16" x14ac:dyDescent="0.3">
      <c r="A293" s="2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15">
        <v>50</v>
      </c>
      <c r="M293" s="7"/>
      <c r="N293" s="7"/>
      <c r="O293" s="7"/>
      <c r="P293" s="15">
        <v>50</v>
      </c>
    </row>
    <row r="294" spans="1:16" x14ac:dyDescent="0.3">
      <c r="A294" s="2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20">
        <v>50</v>
      </c>
      <c r="M294" s="7"/>
      <c r="N294" s="7"/>
      <c r="O294" s="7"/>
      <c r="P294" s="16">
        <v>50</v>
      </c>
    </row>
    <row r="295" spans="1:16" x14ac:dyDescent="0.3">
      <c r="A295" s="23" t="s">
        <v>86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5"/>
    </row>
    <row r="296" spans="1:16" x14ac:dyDescent="0.3">
      <c r="A296" s="26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14">
        <v>18</v>
      </c>
      <c r="M296" s="7"/>
      <c r="N296" s="7"/>
      <c r="O296" s="7"/>
      <c r="P296" s="14">
        <v>18</v>
      </c>
    </row>
    <row r="297" spans="1:16" x14ac:dyDescent="0.3">
      <c r="A297" s="2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15">
        <v>50</v>
      </c>
      <c r="M297" s="7"/>
      <c r="N297" s="7"/>
      <c r="O297" s="7"/>
      <c r="P297" s="15">
        <v>50</v>
      </c>
    </row>
    <row r="298" spans="1:16" x14ac:dyDescent="0.3">
      <c r="A298" s="2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20">
        <v>30</v>
      </c>
      <c r="M298" s="7"/>
      <c r="N298" s="7"/>
      <c r="O298" s="7"/>
      <c r="P298" s="16">
        <v>30</v>
      </c>
    </row>
    <row r="299" spans="1:16" x14ac:dyDescent="0.3">
      <c r="A299" s="23" t="s">
        <v>87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5"/>
    </row>
    <row r="300" spans="1:16" x14ac:dyDescent="0.3">
      <c r="A300" s="2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4">
        <v>0</v>
      </c>
      <c r="N300" s="7"/>
      <c r="O300" s="7"/>
      <c r="P300" s="14">
        <v>0</v>
      </c>
    </row>
    <row r="301" spans="1:16" x14ac:dyDescent="0.3">
      <c r="A301" s="2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5">
        <v>30</v>
      </c>
      <c r="N301" s="7"/>
      <c r="O301" s="7"/>
      <c r="P301" s="15">
        <v>30</v>
      </c>
    </row>
    <row r="302" spans="1:16" x14ac:dyDescent="0.3">
      <c r="A302" s="2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20">
        <v>25</v>
      </c>
      <c r="N302" s="7"/>
      <c r="O302" s="7"/>
      <c r="P302" s="16">
        <v>25</v>
      </c>
    </row>
    <row r="303" spans="1:16" x14ac:dyDescent="0.3">
      <c r="A303" s="23" t="s">
        <v>88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5"/>
    </row>
    <row r="304" spans="1:16" x14ac:dyDescent="0.3">
      <c r="A304" s="2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4">
        <v>35</v>
      </c>
      <c r="N304" s="7"/>
      <c r="O304" s="7"/>
      <c r="P304" s="14">
        <v>35</v>
      </c>
    </row>
    <row r="305" spans="1:16" x14ac:dyDescent="0.3">
      <c r="A305" s="2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5">
        <v>50</v>
      </c>
      <c r="N305" s="7"/>
      <c r="O305" s="7"/>
      <c r="P305" s="15">
        <v>50</v>
      </c>
    </row>
    <row r="306" spans="1:16" x14ac:dyDescent="0.3">
      <c r="A306" s="2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20">
        <v>40</v>
      </c>
      <c r="N306" s="7"/>
      <c r="O306" s="7"/>
      <c r="P306" s="16">
        <v>40</v>
      </c>
    </row>
    <row r="307" spans="1:16" x14ac:dyDescent="0.3">
      <c r="A307" s="23" t="s">
        <v>89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5"/>
    </row>
    <row r="308" spans="1:16" x14ac:dyDescent="0.3">
      <c r="A308" s="35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4">
        <v>15</v>
      </c>
      <c r="N308" s="7"/>
      <c r="O308" s="7"/>
      <c r="P308" s="14">
        <v>15</v>
      </c>
    </row>
    <row r="309" spans="1:16" x14ac:dyDescent="0.3">
      <c r="A309" s="36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5">
        <v>50</v>
      </c>
      <c r="N309" s="7"/>
      <c r="O309" s="7"/>
      <c r="P309" s="15">
        <v>50</v>
      </c>
    </row>
    <row r="310" spans="1:16" x14ac:dyDescent="0.3">
      <c r="A310" s="3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20">
        <v>30</v>
      </c>
      <c r="N310" s="7"/>
      <c r="O310" s="7"/>
      <c r="P310" s="16">
        <v>30</v>
      </c>
    </row>
    <row r="311" spans="1:16" x14ac:dyDescent="0.3">
      <c r="A311" s="23" t="s">
        <v>90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5"/>
    </row>
    <row r="312" spans="1:16" x14ac:dyDescent="0.3">
      <c r="A312" s="26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">
        <v>21</v>
      </c>
      <c r="N312" s="7"/>
      <c r="O312" s="7"/>
      <c r="P312" s="14">
        <v>21</v>
      </c>
    </row>
    <row r="313" spans="1:16" x14ac:dyDescent="0.3">
      <c r="A313" s="2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5">
        <v>70</v>
      </c>
      <c r="N313" s="7"/>
      <c r="O313" s="7"/>
      <c r="P313" s="15">
        <v>70</v>
      </c>
    </row>
    <row r="314" spans="1:16" x14ac:dyDescent="0.3">
      <c r="A314" s="2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20">
        <v>45</v>
      </c>
      <c r="N314" s="7"/>
      <c r="O314" s="7"/>
      <c r="P314" s="16">
        <v>45</v>
      </c>
    </row>
    <row r="315" spans="1:16" x14ac:dyDescent="0.3">
      <c r="A315" s="23" t="s">
        <v>91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5"/>
    </row>
    <row r="316" spans="1:16" x14ac:dyDescent="0.3">
      <c r="A316" s="26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4">
        <v>0</v>
      </c>
      <c r="P316" s="14">
        <v>0</v>
      </c>
    </row>
    <row r="317" spans="1:16" x14ac:dyDescent="0.3">
      <c r="A317" s="2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5">
        <v>50</v>
      </c>
      <c r="P317" s="15">
        <v>50</v>
      </c>
    </row>
    <row r="318" spans="1:16" x14ac:dyDescent="0.3">
      <c r="A318" s="2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20">
        <v>30</v>
      </c>
      <c r="P318" s="16">
        <v>30</v>
      </c>
    </row>
    <row r="319" spans="1:16" x14ac:dyDescent="0.3">
      <c r="A319" s="32" t="s">
        <v>92</v>
      </c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4"/>
    </row>
    <row r="320" spans="1:16" x14ac:dyDescent="0.3">
      <c r="A320" s="26"/>
      <c r="B320" s="14">
        <v>78</v>
      </c>
      <c r="C320" s="14">
        <f>+C16+C200+C232</f>
        <v>72</v>
      </c>
      <c r="D320" s="14">
        <f t="shared" ref="D320:O320" si="3">+D16+D200+D232</f>
        <v>40</v>
      </c>
      <c r="E320" s="14">
        <f t="shared" si="3"/>
        <v>250</v>
      </c>
      <c r="F320" s="14">
        <f t="shared" si="3"/>
        <v>56</v>
      </c>
      <c r="G320" s="14">
        <f t="shared" si="3"/>
        <v>112</v>
      </c>
      <c r="H320" s="14">
        <f t="shared" si="3"/>
        <v>81</v>
      </c>
      <c r="I320" s="14">
        <f t="shared" si="3"/>
        <v>0</v>
      </c>
      <c r="J320" s="14"/>
      <c r="K320" s="14">
        <f t="shared" si="3"/>
        <v>207</v>
      </c>
      <c r="L320" s="14">
        <f t="shared" si="3"/>
        <v>246</v>
      </c>
      <c r="M320" s="14">
        <f t="shared" si="3"/>
        <v>204</v>
      </c>
      <c r="N320" s="14"/>
      <c r="O320" s="14">
        <f t="shared" si="3"/>
        <v>93</v>
      </c>
      <c r="P320" s="14">
        <f>+B320+C320+D320+E320+F320+G320+H320+I320+K320+L320+M320+O320</f>
        <v>1439</v>
      </c>
    </row>
    <row r="321" spans="1:16" x14ac:dyDescent="0.3">
      <c r="A321" s="27"/>
      <c r="B321" s="15">
        <v>200</v>
      </c>
      <c r="C321" s="15">
        <f>+C17+C201+C233</f>
        <v>234</v>
      </c>
      <c r="D321" s="15">
        <f t="shared" ref="D321:H321" si="4">+D17+D201+D233</f>
        <v>120</v>
      </c>
      <c r="E321" s="15">
        <f t="shared" si="4"/>
        <v>350</v>
      </c>
      <c r="F321" s="15">
        <f t="shared" si="4"/>
        <v>160</v>
      </c>
      <c r="G321" s="15">
        <f t="shared" si="4"/>
        <v>230</v>
      </c>
      <c r="H321" s="15">
        <f t="shared" si="4"/>
        <v>145</v>
      </c>
      <c r="I321" s="15">
        <f>+I17+I201+I233</f>
        <v>20</v>
      </c>
      <c r="J321" s="15"/>
      <c r="K321" s="15">
        <f t="shared" ref="K321:M321" si="5">+K17+K201+K233</f>
        <v>290</v>
      </c>
      <c r="L321" s="15">
        <f t="shared" si="5"/>
        <v>275</v>
      </c>
      <c r="M321" s="15">
        <f t="shared" si="5"/>
        <v>380</v>
      </c>
      <c r="N321" s="15"/>
      <c r="O321" s="15">
        <f>+O17+O201+O233</f>
        <v>150</v>
      </c>
      <c r="P321" s="22">
        <f>+B321+C321+D321+E321+F321+G321+H321+I321+K321+L321+M321+O321</f>
        <v>2554</v>
      </c>
    </row>
    <row r="322" spans="1:16" x14ac:dyDescent="0.3">
      <c r="A322" s="28"/>
      <c r="B322" s="16">
        <v>110</v>
      </c>
      <c r="C322" s="16">
        <f>+C18+C202+C234</f>
        <v>140</v>
      </c>
      <c r="D322" s="16">
        <f t="shared" ref="D322:O322" si="6">+D18+D202+D234</f>
        <v>70</v>
      </c>
      <c r="E322" s="16">
        <f t="shared" si="6"/>
        <v>275</v>
      </c>
      <c r="F322" s="16">
        <f t="shared" si="6"/>
        <v>115</v>
      </c>
      <c r="G322" s="16">
        <f t="shared" si="6"/>
        <v>155</v>
      </c>
      <c r="H322" s="16">
        <f t="shared" si="6"/>
        <v>90</v>
      </c>
      <c r="I322" s="16">
        <f t="shared" si="6"/>
        <v>15</v>
      </c>
      <c r="J322" s="16"/>
      <c r="K322" s="16">
        <f t="shared" si="6"/>
        <v>215</v>
      </c>
      <c r="L322" s="16">
        <f t="shared" si="6"/>
        <v>235</v>
      </c>
      <c r="M322" s="16">
        <f t="shared" si="6"/>
        <v>285</v>
      </c>
      <c r="N322" s="16"/>
      <c r="O322" s="16">
        <f t="shared" si="6"/>
        <v>120</v>
      </c>
      <c r="P322" s="16">
        <f>+B322+C322+D322+E322+F322+G322+H322+I322+K322+L322+M322+O322</f>
        <v>1825</v>
      </c>
    </row>
  </sheetData>
  <mergeCells count="157">
    <mergeCell ref="A24:A26"/>
    <mergeCell ref="A27:P27"/>
    <mergeCell ref="A28:A30"/>
    <mergeCell ref="A31:P31"/>
    <mergeCell ref="A32:A34"/>
    <mergeCell ref="A79:P79"/>
    <mergeCell ref="A80:A82"/>
    <mergeCell ref="A71:P71"/>
    <mergeCell ref="A72:A74"/>
    <mergeCell ref="A75:P75"/>
    <mergeCell ref="A76:A78"/>
    <mergeCell ref="A51:P51"/>
    <mergeCell ref="A52:A54"/>
    <mergeCell ref="A63:P63"/>
    <mergeCell ref="A64:A66"/>
    <mergeCell ref="A5:A6"/>
    <mergeCell ref="B5:O5"/>
    <mergeCell ref="P5:P6"/>
    <mergeCell ref="A67:P67"/>
    <mergeCell ref="A68:A70"/>
    <mergeCell ref="A59:P59"/>
    <mergeCell ref="A60:A62"/>
    <mergeCell ref="A55:P55"/>
    <mergeCell ref="A56:A58"/>
    <mergeCell ref="A47:P47"/>
    <mergeCell ref="A48:A50"/>
    <mergeCell ref="A44:A46"/>
    <mergeCell ref="A7:P7"/>
    <mergeCell ref="A11:P11"/>
    <mergeCell ref="A15:P15"/>
    <mergeCell ref="A16:A18"/>
    <mergeCell ref="A19:P19"/>
    <mergeCell ref="A20:A22"/>
    <mergeCell ref="A35:P35"/>
    <mergeCell ref="A36:A38"/>
    <mergeCell ref="A39:P39"/>
    <mergeCell ref="A40:A42"/>
    <mergeCell ref="A43:P43"/>
    <mergeCell ref="A23:P23"/>
    <mergeCell ref="A99:P99"/>
    <mergeCell ref="A103:P103"/>
    <mergeCell ref="A100:A102"/>
    <mergeCell ref="A104:A106"/>
    <mergeCell ref="A95:P95"/>
    <mergeCell ref="A96:A98"/>
    <mergeCell ref="A92:A94"/>
    <mergeCell ref="A91:P91"/>
    <mergeCell ref="A87:P87"/>
    <mergeCell ref="A88:A90"/>
    <mergeCell ref="A132:A134"/>
    <mergeCell ref="A119:P119"/>
    <mergeCell ref="A120:A122"/>
    <mergeCell ref="A123:P123"/>
    <mergeCell ref="A124:A126"/>
    <mergeCell ref="A115:P115"/>
    <mergeCell ref="A116:A118"/>
    <mergeCell ref="A107:P107"/>
    <mergeCell ref="A108:A110"/>
    <mergeCell ref="A111:P111"/>
    <mergeCell ref="A112:A114"/>
    <mergeCell ref="A208:A210"/>
    <mergeCell ref="A175:P175"/>
    <mergeCell ref="A176:A178"/>
    <mergeCell ref="A179:P179"/>
    <mergeCell ref="A180:A182"/>
    <mergeCell ref="A183:P183"/>
    <mergeCell ref="A184:A186"/>
    <mergeCell ref="A187:P187"/>
    <mergeCell ref="A188:A190"/>
    <mergeCell ref="A191:P191"/>
    <mergeCell ref="A192:A194"/>
    <mergeCell ref="A195:P195"/>
    <mergeCell ref="A199:P199"/>
    <mergeCell ref="A200:A202"/>
    <mergeCell ref="A203:P203"/>
    <mergeCell ref="A207:P207"/>
    <mergeCell ref="A275:P275"/>
    <mergeCell ref="A276:A278"/>
    <mergeCell ref="A271:P271"/>
    <mergeCell ref="A272:A274"/>
    <mergeCell ref="A267:P267"/>
    <mergeCell ref="A268:A270"/>
    <mergeCell ref="A263:P263"/>
    <mergeCell ref="A264:A266"/>
    <mergeCell ref="A223:P223"/>
    <mergeCell ref="A224:A226"/>
    <mergeCell ref="A247:P247"/>
    <mergeCell ref="A248:A250"/>
    <mergeCell ref="A251:P251"/>
    <mergeCell ref="A252:A254"/>
    <mergeCell ref="A255:P255"/>
    <mergeCell ref="A256:A258"/>
    <mergeCell ref="A259:P259"/>
    <mergeCell ref="A260:A262"/>
    <mergeCell ref="A243:P243"/>
    <mergeCell ref="A244:A246"/>
    <mergeCell ref="A227:P227"/>
    <mergeCell ref="A231:P231"/>
    <mergeCell ref="A232:A234"/>
    <mergeCell ref="A235:P235"/>
    <mergeCell ref="A172:A174"/>
    <mergeCell ref="A131:P131"/>
    <mergeCell ref="A311:P311"/>
    <mergeCell ref="A312:A314"/>
    <mergeCell ref="A315:P315"/>
    <mergeCell ref="A316:A318"/>
    <mergeCell ref="A319:P319"/>
    <mergeCell ref="A320:A322"/>
    <mergeCell ref="A307:P307"/>
    <mergeCell ref="A308:A310"/>
    <mergeCell ref="A303:P303"/>
    <mergeCell ref="A304:A306"/>
    <mergeCell ref="A299:P299"/>
    <mergeCell ref="A300:A302"/>
    <mergeCell ref="A295:P295"/>
    <mergeCell ref="A296:A298"/>
    <mergeCell ref="A287:P287"/>
    <mergeCell ref="A288:A290"/>
    <mergeCell ref="A291:P291"/>
    <mergeCell ref="A292:A294"/>
    <mergeCell ref="A279:P279"/>
    <mergeCell ref="A280:A282"/>
    <mergeCell ref="A283:P283"/>
    <mergeCell ref="A284:A286"/>
    <mergeCell ref="A160:A162"/>
    <mergeCell ref="A155:P155"/>
    <mergeCell ref="A156:A158"/>
    <mergeCell ref="A147:P147"/>
    <mergeCell ref="A148:A150"/>
    <mergeCell ref="A151:P151"/>
    <mergeCell ref="A152:A154"/>
    <mergeCell ref="A171:P171"/>
    <mergeCell ref="A168:A170"/>
    <mergeCell ref="A83:P83"/>
    <mergeCell ref="A84:A86"/>
    <mergeCell ref="A215:P215"/>
    <mergeCell ref="A236:A238"/>
    <mergeCell ref="A239:P239"/>
    <mergeCell ref="A240:A242"/>
    <mergeCell ref="A216:A218"/>
    <mergeCell ref="A219:P219"/>
    <mergeCell ref="A220:A222"/>
    <mergeCell ref="A211:P211"/>
    <mergeCell ref="A212:A214"/>
    <mergeCell ref="A143:P143"/>
    <mergeCell ref="A144:A146"/>
    <mergeCell ref="A135:P135"/>
    <mergeCell ref="A139:P139"/>
    <mergeCell ref="A136:A138"/>
    <mergeCell ref="A140:A142"/>
    <mergeCell ref="A127:P127"/>
    <mergeCell ref="A128:A130"/>
    <mergeCell ref="A204:A206"/>
    <mergeCell ref="A167:P167"/>
    <mergeCell ref="A163:P163"/>
    <mergeCell ref="A164:A166"/>
    <mergeCell ref="A159:P159"/>
  </mergeCells>
  <phoneticPr fontId="23" type="noConversion"/>
  <pageMargins left="0.75" right="0.75" top="1" bottom="1" header="0.5" footer="0.5"/>
  <pageSetup paperSize="9" scale="81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B31E27-A960-448E-88C7-D49E20A57A6F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A7B784-12FD-49CA-908A-1C6B00CB3A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14884-F65A-4017-910F-21B133468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alytaus-apskritis-kvotos-kvalif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e739b0de-1977-41c1-9acf-aebbc1f36ee5</dc:title>
  <dc:subject/>
  <dc:creator>Zabietienė Jolanta | ŠMSM</dc:creator>
  <cp:keywords/>
  <dc:description/>
  <cp:lastModifiedBy>Ernesta Zudyte Stasioniene ARPT</cp:lastModifiedBy>
  <cp:revision/>
  <cp:lastPrinted>2022-12-16T17:14:49Z</cp:lastPrinted>
  <dcterms:created xsi:type="dcterms:W3CDTF">2022-11-22T13:25:43Z</dcterms:created>
  <dcterms:modified xsi:type="dcterms:W3CDTF">2022-12-16T17:15:00Z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Pridėta vizavimo metu</vt:lpwstr>
  </property>
</Properties>
</file>