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lytausregionas-my.sharepoint.com/personal/vita_petkeviciute_siliuniene_alytausregionas_lt/Documents/Darbalaukis/REGIONAS/Pažangos priemonių pagrindimas/Švietimas/Kvietimai/"/>
    </mc:Choice>
  </mc:AlternateContent>
  <xr:revisionPtr revIDLastSave="0" documentId="8_{0BF7653B-76F1-49D6-A3DE-5D137C71D7E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2023-06" sheetId="1" r:id="rId1"/>
  </sheets>
  <definedNames>
    <definedName name="_xlnm._FilterDatabase" localSheetId="0" hidden="1">'2023-06'!$B$5:$AJ$34</definedName>
    <definedName name="_xlnm.Print_Area" localSheetId="0">'2023-06'!$A$1:$AI$7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29" i="1" l="1"/>
  <c r="T29" i="1" s="1"/>
  <c r="U24" i="1"/>
  <c r="AE24" i="1" s="1"/>
  <c r="U13" i="1"/>
  <c r="T13" i="1" s="1"/>
  <c r="T24" i="1" l="1"/>
  <c r="AE13" i="1"/>
  <c r="AE29" i="1"/>
  <c r="U16" i="1" l="1"/>
  <c r="U8" i="1"/>
  <c r="U32" i="1"/>
  <c r="U21" i="1"/>
  <c r="T16" i="1" l="1"/>
  <c r="AE8" i="1"/>
  <c r="AE32" i="1"/>
  <c r="T21" i="1"/>
  <c r="AE21" i="1" s="1"/>
  <c r="AE16" i="1" l="1"/>
  <c r="T8" i="1"/>
  <c r="T32" i="1"/>
</calcChain>
</file>

<file path=xl/sharedStrings.xml><?xml version="1.0" encoding="utf-8"?>
<sst xmlns="http://schemas.openxmlformats.org/spreadsheetml/2006/main" count="254" uniqueCount="112">
  <si>
    <t>Kvietimo numeris</t>
  </si>
  <si>
    <t>Kvietimo pavadinimas</t>
  </si>
  <si>
    <t>Konkretus uždavinys arba priemonė (reforma ar investicija)</t>
  </si>
  <si>
    <t>Valstybei svarbus projektas</t>
  </si>
  <si>
    <t>Strateginės svarbos projektas</t>
  </si>
  <si>
    <t>Siektini stebėsenos rodikliai</t>
  </si>
  <si>
    <t>Pavadinimas</t>
  </si>
  <si>
    <t>Kodas</t>
  </si>
  <si>
    <t>Matavimo vienetas</t>
  </si>
  <si>
    <t>Siektina reikšmė</t>
  </si>
  <si>
    <t>EGADP paskolos lėšos</t>
  </si>
  <si>
    <t>Sostinės regionas</t>
  </si>
  <si>
    <t>Vidurio ir Vakarų Lietuva</t>
  </si>
  <si>
    <t>_____________________________________________________________________________________________________________________________________________________________________________</t>
  </si>
  <si>
    <t>Valstybės biudžeto lėšos, skirtos ES fondų lėšomis netinkamam finansuoti  pridėtinės vertės mokesčiui apmokėti</t>
  </si>
  <si>
    <t>Netaikoma</t>
  </si>
  <si>
    <t xml:space="preserve">Apskritis </t>
  </si>
  <si>
    <t>Pažangos priemonės numeris</t>
  </si>
  <si>
    <t xml:space="preserve">Pažangos priemonės pavadinimas </t>
  </si>
  <si>
    <t>Finansuojamos projektų veiklos</t>
  </si>
  <si>
    <t>Galimi pareiškėjai</t>
  </si>
  <si>
    <t>Administruojančioji institucija</t>
  </si>
  <si>
    <t>Projektų atrankos būdas</t>
  </si>
  <si>
    <t xml:space="preserve">Planuojama kvietimo pabaigos data </t>
  </si>
  <si>
    <t>Paskelbto kvietimo data</t>
  </si>
  <si>
    <t>Planuojama kvietimo pradžios data</t>
  </si>
  <si>
    <t>Finansavimo forma</t>
  </si>
  <si>
    <t>Asignavimų valdytojas</t>
  </si>
  <si>
    <t>Pareiškėjų tipas: viešasis,  privatus</t>
  </si>
  <si>
    <t xml:space="preserve">Bendra kvietimui skirta finansavimo lėšų suma (eurais) </t>
  </si>
  <si>
    <t xml:space="preserve">Didžiausia galima skirti finansavimo lėšų suma projektui ir (arba) projekto veiklai įgyvendinti (eurais) </t>
  </si>
  <si>
    <t>Finansavimo šaltinis (-iai) ir sumos (eurais)</t>
  </si>
  <si>
    <t>Valstybės biudžeto lėšos</t>
  </si>
  <si>
    <r>
      <t xml:space="preserve">Europos Sąjungos (toliau </t>
    </r>
    <r>
      <rPr>
        <b/>
        <sz val="10"/>
        <rFont val="Times New Roman"/>
        <family val="1"/>
        <charset val="186"/>
      </rPr>
      <t>–</t>
    </r>
    <r>
      <rPr>
        <b/>
        <sz val="10"/>
        <color theme="1"/>
        <rFont val="Times New Roman"/>
        <family val="1"/>
        <charset val="186"/>
      </rPr>
      <t xml:space="preserve"> ES) fondų lėšos</t>
    </r>
  </si>
  <si>
    <t>Ekonomikos gaivinimo ir atsparumo didinimo priemonės (toliau – EGADP) subsidijos lėšos</t>
  </si>
  <si>
    <t xml:space="preserve">
Bendrojo finansavimo lėšos</t>
  </si>
  <si>
    <t>Nuosavo įnašo dydis (eurais)</t>
  </si>
  <si>
    <t>ES lėšų fondas</t>
  </si>
  <si>
    <r>
      <t>Finansavimas pagal regioną, kuriam gali būti priskiriama</t>
    </r>
    <r>
      <rPr>
        <b/>
        <sz val="10"/>
        <color theme="1"/>
        <rFont val="Times New Roman"/>
        <family val="1"/>
        <charset val="186"/>
      </rPr>
      <t xml:space="preserve"> (-os) projekto veikla
 (-os) </t>
    </r>
  </si>
  <si>
    <t>21-001-P</t>
  </si>
  <si>
    <t>12-003-03-02-17 (RE)</t>
  </si>
  <si>
    <t>Plėtoti įvairialypį švietimą  vykdant visos dienos mokyklų veiklą</t>
  </si>
  <si>
    <t>2021–2027 metų Europos Sąjungos fondų investicijų programos  "Konkretus uždavinys – 4.5. Gerinti vienodas galimybes naudotis įtraukiomis ir kokybiškomis švietimo, mokymo ir mokymosi visą gyvenimą paslaugomis plėtojant prieinamą infrastruktūrą, be kita ko, didint atsparumą naudojantis nuotoliniu ir internetiniu švietimu bei mokymu (ERPF)"</t>
  </si>
  <si>
    <t>Ne</t>
  </si>
  <si>
    <t>R.B.2.2071</t>
  </si>
  <si>
    <t>P.B.2.0067</t>
  </si>
  <si>
    <t>Asmenys</t>
  </si>
  <si>
    <t>Naudotojai per metus</t>
  </si>
  <si>
    <t>R.S.2.3027</t>
  </si>
  <si>
    <t>Asmenys per metus</t>
  </si>
  <si>
    <t xml:space="preserve">Naujos arba modernizuotos švietimo infrastruktūros naudotojų skaičius per metus
</t>
  </si>
  <si>
    <t xml:space="preserve">Naujos arba modernizuotos švietimo infrastruktūros mokymo klasių talpumas
</t>
  </si>
  <si>
    <t xml:space="preserve">Mokinių, kurie naudojasi sukurta visos dienos mokyklos infrastruktūra, skaičius
</t>
  </si>
  <si>
    <t>viešasis</t>
  </si>
  <si>
    <t>Lazdijų rajono savivaldybės administracija</t>
  </si>
  <si>
    <t>CPVA</t>
  </si>
  <si>
    <t>ŠMSM</t>
  </si>
  <si>
    <t>ERPF</t>
  </si>
  <si>
    <t>Įvairialypio švietimo plėtojimas  vykdant visos dienos mokyklų veiklą Lazdijų rajone</t>
  </si>
  <si>
    <t>21-002-P</t>
  </si>
  <si>
    <t xml:space="preserve"> Asmenys</t>
  </si>
  <si>
    <t xml:space="preserve"> Asmenys per metus</t>
  </si>
  <si>
    <t>Druskininkų savivaldybės administracija</t>
  </si>
  <si>
    <r>
      <t>Įvairialypio švietimo plėtojimas vykdant visos dienos mokyklų veiklą</t>
    </r>
    <r>
      <rPr>
        <sz val="10"/>
        <rFont val="Times New Roman"/>
        <family val="1"/>
        <charset val="186"/>
      </rPr>
      <t xml:space="preserve"> Druskininkų </t>
    </r>
    <r>
      <rPr>
        <sz val="10"/>
        <color theme="1"/>
        <rFont val="Times New Roman"/>
        <family val="1"/>
        <charset val="186"/>
      </rPr>
      <t>rajone</t>
    </r>
  </si>
  <si>
    <t>21-003-P</t>
  </si>
  <si>
    <t>1) 12-003-03-01-23 (RE)
2) 12-003-03-02-17 (RE)</t>
  </si>
  <si>
    <t>1) Padidinti ugdymo prieinamumą atskirtį patiriantiems vaikams; 2) Plėtoti įvairialypį švietimą  vykdant visos dienos mokyklų veiklą</t>
  </si>
  <si>
    <t xml:space="preserve">Ugdymo prieinamumo didinimas atskirtį patiriantiems vaikams ir įvairialypio švietimo plėtojimas  vykdant visos dienos mokyklų veiklą Alytaus rajone </t>
  </si>
  <si>
    <t>Naujos arba modernizuotos švietimo infrastruktūros naudotojų skaičius per metus</t>
  </si>
  <si>
    <t xml:space="preserve">Mokyklų, kuriose buvo įdiegtos universalaus dizaino ir kitos inžinerinės priemonės, aplinką pritaikant asmenims, turintiems negalią, dalis nuo visų mokyklų 
</t>
  </si>
  <si>
    <t xml:space="preserve">Mokyklos, kuriose buvo įdiegtos universalaus dizaino ir kitos inžinerinės priemonės pritaikant aplinką asmenims, turintiems negalią 
</t>
  </si>
  <si>
    <t>R.S.2.3026</t>
  </si>
  <si>
    <t>Procentas</t>
  </si>
  <si>
    <t>P.S.2.1025</t>
  </si>
  <si>
    <t>Skaičius</t>
  </si>
  <si>
    <t xml:space="preserve">Alytaus rajono savivaldybės administracija </t>
  </si>
  <si>
    <t>21-004-P</t>
  </si>
  <si>
    <t>Varėnos rajono savivaldybės administracija</t>
  </si>
  <si>
    <t>Ugdymo prieinamumo didinimas atskirtį patiriantiems vaikams ir įvairialypio švietimo plėtojimas  vykdant visos dienos mokyklų veiklą Varėnos rajone</t>
  </si>
  <si>
    <t xml:space="preserve">Mokyklų, kuriose buvo įdiegtos universalaus dizaino ir kitos inžinerinės priemonės, aplinką pritaikant asmenims, turintiems negalią, dalis nuo visų mokyklų
</t>
  </si>
  <si>
    <t xml:space="preserve">Mokyklos, kuriose buvo įdiegtos universalaus dizaino ir kitos inžinerinės priemonės pritaikant aplinką asmenims, turintiems negalią
</t>
  </si>
  <si>
    <t>Dotacija</t>
  </si>
  <si>
    <t>Planavimo</t>
  </si>
  <si>
    <t>Naujos arba modernizuotos vaikų priežiūros infrastruktūros naudotojų skaičius per metus</t>
  </si>
  <si>
    <t>R.B.2.2070</t>
  </si>
  <si>
    <t>naudotojai per metus</t>
  </si>
  <si>
    <t>Naujos arba modernizuotos vaikų priežiūros infrastruktūros mokymo klasių talpumas</t>
  </si>
  <si>
    <t>P.B.2.0066</t>
  </si>
  <si>
    <t>asmenys</t>
  </si>
  <si>
    <t>Sukurtų naujų ikimokyklinio ugdymo vietų skaičius</t>
  </si>
  <si>
    <t>P.S.2.1024</t>
  </si>
  <si>
    <t>skaičius</t>
  </si>
  <si>
    <t>21-005-P</t>
  </si>
  <si>
    <t>12-003-03-01-23 (RE)</t>
  </si>
  <si>
    <t>Padidinti ugdymo prieinamumą atskirtį patiriantiems vaikams</t>
  </si>
  <si>
    <t xml:space="preserve"> -</t>
  </si>
  <si>
    <t>Vaikų, pasinaudojusių pavėžėjimo paslaugomis naujai įsigytomis transporto priemonėmis, skaičius per metus</t>
  </si>
  <si>
    <t>R.S.2.3030</t>
  </si>
  <si>
    <t>asmenys per metus</t>
  </si>
  <si>
    <t>21-006-P</t>
  </si>
  <si>
    <t>Visos dienos mokyklos įkūrimas Lazdijų rajono savivaldybėje</t>
  </si>
  <si>
    <t>Visos dienos mokyklos įkūrimas Druskininkų „Atgimimo“ mokykloje</t>
  </si>
  <si>
    <t>Mokyklų pritaikymas specialių. poreikių vaikams ir visos dienos mokyklos koncepcijos kūrimas Alytaus rajone</t>
  </si>
  <si>
    <t>Galimybių naudotis įtraukiomis ir kokybiškomis švietimo paslaugomis didinimas Varėnos rajono savivaldybėje</t>
  </si>
  <si>
    <t xml:space="preserve"> Ikimokyklinio ugdymo vietų plėtra Alytaus rajone</t>
  </si>
  <si>
    <t xml:space="preserve"> Ikimokyklinio ugdymo grupių plėtra Lazdijų rajono savivaldybėje</t>
  </si>
  <si>
    <t xml:space="preserve"> Ikimokyklinio ugdymo vietų plėtra Druskininkų savivaldybėje</t>
  </si>
  <si>
    <t>ALYTAUS REGIONO KVIETIMŲ TEIKTI PROJEKTŲ ĮGYVENDINIMO PLANUS PLANAS</t>
  </si>
  <si>
    <t>21-007-P</t>
  </si>
  <si>
    <t>Ugdymo prieinamumo didinimas atskirtį patiriantiems vaikams Alytaus rajone</t>
  </si>
  <si>
    <t>Ugdymo prieinamumo didinimas atskirtį patiriantiems vaikams Lazdijų rajone</t>
  </si>
  <si>
    <t>Ugdymo prieinamumo didinimas atskirtį patiriantiems vaikams Druskininkų savaldybėje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</si>
</sst>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"/>
  </numFmts>
  <fonts count="12" x14ac:knownFonts="1">
    <font>
      <sz val="11"/>
      <color theme="1"/>
      <name val="Calibri"/>
      <family val="2"/>
      <charset val="186"/>
      <scheme val="minor"/>
    </font>
    <font>
      <i/>
      <sz val="10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  <font>
      <b/>
      <sz val="10"/>
      <color theme="1"/>
      <name val="Times New Roman"/>
      <family val="1"/>
      <charset val="186"/>
    </font>
    <font>
      <b/>
      <sz val="10"/>
      <name val="Times New Roman"/>
      <family val="1"/>
      <charset val="186"/>
    </font>
    <font>
      <sz val="10"/>
      <name val="Times New Roman"/>
      <family val="1"/>
      <charset val="186"/>
    </font>
    <font>
      <i/>
      <sz val="10"/>
      <name val="Times New Roman"/>
      <family val="1"/>
      <charset val="186"/>
    </font>
    <font>
      <sz val="9"/>
      <color theme="1"/>
      <name val="Times New Roman"/>
      <family val="1"/>
      <charset val="186"/>
    </font>
    <font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sz val="10"/>
      <color theme="1"/>
      <name val="Calibri"/>
      <family val="2"/>
      <charset val="186"/>
      <scheme val="minor"/>
    </font>
    <font>
      <sz val="10"/>
      <name val="Calibri"/>
      <family val="2"/>
      <charset val="186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rgb="FFB2B2B2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2" borderId="7" applyNumberFormat="0" applyFont="0" applyAlignment="0" applyProtection="0"/>
  </cellStyleXfs>
  <cellXfs count="48">
    <xf numFmtId="0" fontId="0" fillId="0" borderId="0" xfId="0"/>
    <xf numFmtId="0" fontId="2" fillId="0" borderId="0" xfId="0" applyFont="1"/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8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vertical="top" wrapText="1"/>
    </xf>
    <xf numFmtId="0" fontId="11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/>
    </xf>
    <xf numFmtId="0" fontId="8" fillId="0" borderId="2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horizontal="center" vertical="top" wrapText="1"/>
    </xf>
    <xf numFmtId="164" fontId="2" fillId="0" borderId="8" xfId="0" applyNumberFormat="1" applyFont="1" applyBorder="1" applyAlignment="1">
      <alignment horizontal="center" vertical="top" wrapText="1"/>
    </xf>
    <xf numFmtId="164" fontId="2" fillId="0" borderId="3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2" fillId="0" borderId="2" xfId="0" applyNumberFormat="1" applyFont="1" applyBorder="1" applyAlignment="1">
      <alignment horizontal="center" vertical="top" wrapText="1"/>
    </xf>
    <xf numFmtId="4" fontId="2" fillId="0" borderId="8" xfId="0" applyNumberFormat="1" applyFont="1" applyBorder="1" applyAlignment="1">
      <alignment horizontal="center" vertical="top" wrapText="1"/>
    </xf>
    <xf numFmtId="4" fontId="2" fillId="0" borderId="3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center" vertical="top" wrapText="1"/>
    </xf>
    <xf numFmtId="0" fontId="5" fillId="0" borderId="0" xfId="0" applyFont="1" applyAlignment="1">
      <alignment horizont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top" wrapText="1"/>
    </xf>
    <xf numFmtId="0" fontId="2" fillId="0" borderId="9" xfId="1" applyFont="1" applyFill="1" applyBorder="1" applyAlignment="1">
      <alignment horizontal="center" vertical="top" wrapText="1"/>
    </xf>
    <xf numFmtId="0" fontId="2" fillId="0" borderId="10" xfId="1" applyFont="1" applyFill="1" applyBorder="1" applyAlignment="1">
      <alignment horizontal="center" vertical="top" wrapText="1"/>
    </xf>
    <xf numFmtId="0" fontId="2" fillId="0" borderId="11" xfId="1" applyFont="1" applyFill="1" applyBorder="1" applyAlignment="1">
      <alignment horizontal="center" vertical="top" wrapText="1"/>
    </xf>
    <xf numFmtId="4" fontId="2" fillId="0" borderId="1" xfId="0" applyNumberFormat="1" applyFont="1" applyBorder="1" applyAlignment="1">
      <alignment horizontal="center" vertical="top" wrapText="1"/>
    </xf>
  </cellXfs>
  <cellStyles count="2">
    <cellStyle name="Įprastas" xfId="0" builtinId="0"/>
    <cellStyle name="Pastaba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AJ37"/>
  <sheetViews>
    <sheetView tabSelected="1" zoomScale="80" zoomScaleNormal="80" zoomScaleSheetLayoutView="110" workbookViewId="0">
      <pane xSplit="1" ySplit="6" topLeftCell="H7" activePane="bottomRight" state="frozen"/>
      <selection pane="topRight" activeCell="B1" sqref="B1"/>
      <selection pane="bottomLeft" activeCell="A8" sqref="A8"/>
      <selection pane="bottomRight" activeCell="B5" sqref="B5:B6"/>
    </sheetView>
  </sheetViews>
  <sheetFormatPr defaultColWidth="9.109375" defaultRowHeight="13.2" x14ac:dyDescent="0.25"/>
  <cols>
    <col min="1" max="1" width="1.88671875" style="1" customWidth="1"/>
    <col min="2" max="2" width="9.109375" style="1" customWidth="1"/>
    <col min="3" max="3" width="17.6640625" style="1" customWidth="1"/>
    <col min="4" max="5" width="13.88671875" style="1" customWidth="1"/>
    <col min="6" max="6" width="13.33203125" style="1" customWidth="1"/>
    <col min="7" max="7" width="23.6640625" style="1" customWidth="1"/>
    <col min="8" max="8" width="8.33203125" style="1" customWidth="1"/>
    <col min="9" max="9" width="8.44140625" style="1" customWidth="1"/>
    <col min="10" max="10" width="24.5546875" style="1" customWidth="1"/>
    <col min="11" max="14" width="10.5546875" style="1" customWidth="1"/>
    <col min="15" max="15" width="15.88671875" style="1" customWidth="1"/>
    <col min="16" max="16" width="10.5546875" style="1" customWidth="1"/>
    <col min="17" max="17" width="16.6640625" style="1" customWidth="1"/>
    <col min="18" max="18" width="11.5546875" style="1" customWidth="1"/>
    <col min="19" max="21" width="14" style="1" customWidth="1"/>
    <col min="22" max="22" width="12.44140625" style="1" customWidth="1"/>
    <col min="23" max="23" width="11.33203125" style="1" customWidth="1"/>
    <col min="24" max="24" width="10" style="1" customWidth="1"/>
    <col min="25" max="25" width="11.6640625" style="1" customWidth="1"/>
    <col min="26" max="27" width="12.33203125" style="1" customWidth="1"/>
    <col min="28" max="29" width="11.33203125" style="1" customWidth="1"/>
    <col min="30" max="30" width="12.33203125" style="1" customWidth="1"/>
    <col min="31" max="31" width="13.33203125" style="1" customWidth="1"/>
    <col min="32" max="33" width="11.109375" style="1" customWidth="1"/>
    <col min="34" max="34" width="16.109375" style="1" customWidth="1"/>
    <col min="35" max="35" width="14.33203125" style="1" customWidth="1"/>
    <col min="36" max="36" width="10.44140625" style="1" customWidth="1"/>
    <col min="37" max="16384" width="9.109375" style="1"/>
  </cols>
  <sheetData>
    <row r="2" spans="2:36" ht="15" customHeight="1" x14ac:dyDescent="0.25"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</row>
    <row r="3" spans="2:36" ht="15" customHeight="1" x14ac:dyDescent="0.25">
      <c r="B3" s="41" t="s">
        <v>107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</row>
    <row r="5" spans="2:36" ht="41.25" customHeight="1" x14ac:dyDescent="0.25">
      <c r="B5" s="37" t="s">
        <v>0</v>
      </c>
      <c r="C5" s="37" t="s">
        <v>1</v>
      </c>
      <c r="D5" s="37" t="s">
        <v>17</v>
      </c>
      <c r="E5" s="37" t="s">
        <v>18</v>
      </c>
      <c r="F5" s="37" t="s">
        <v>19</v>
      </c>
      <c r="G5" s="37" t="s">
        <v>2</v>
      </c>
      <c r="H5" s="37" t="s">
        <v>3</v>
      </c>
      <c r="I5" s="37" t="s">
        <v>4</v>
      </c>
      <c r="J5" s="42" t="s">
        <v>5</v>
      </c>
      <c r="K5" s="42"/>
      <c r="L5" s="42"/>
      <c r="M5" s="42"/>
      <c r="N5" s="32" t="s">
        <v>28</v>
      </c>
      <c r="O5" s="37" t="s">
        <v>20</v>
      </c>
      <c r="P5" s="34" t="s">
        <v>27</v>
      </c>
      <c r="Q5" s="34" t="s">
        <v>21</v>
      </c>
      <c r="R5" s="34" t="s">
        <v>26</v>
      </c>
      <c r="S5" s="34" t="s">
        <v>22</v>
      </c>
      <c r="T5" s="37" t="s">
        <v>29</v>
      </c>
      <c r="U5" s="37" t="s">
        <v>30</v>
      </c>
      <c r="V5" s="42" t="s">
        <v>31</v>
      </c>
      <c r="W5" s="42"/>
      <c r="X5" s="42"/>
      <c r="Y5" s="42"/>
      <c r="Z5" s="42"/>
      <c r="AA5" s="42"/>
      <c r="AB5" s="37" t="s">
        <v>36</v>
      </c>
      <c r="AC5" s="35" t="s">
        <v>37</v>
      </c>
      <c r="AD5" s="38" t="s">
        <v>38</v>
      </c>
      <c r="AE5" s="39"/>
      <c r="AF5" s="40"/>
      <c r="AG5" s="32" t="s">
        <v>16</v>
      </c>
      <c r="AH5" s="32" t="s">
        <v>25</v>
      </c>
      <c r="AI5" s="37" t="s">
        <v>23</v>
      </c>
      <c r="AJ5" s="32" t="s">
        <v>24</v>
      </c>
    </row>
    <row r="6" spans="2:36" ht="85.5" customHeight="1" x14ac:dyDescent="0.25">
      <c r="B6" s="37"/>
      <c r="C6" s="37"/>
      <c r="D6" s="37"/>
      <c r="E6" s="37"/>
      <c r="F6" s="37"/>
      <c r="G6" s="37"/>
      <c r="H6" s="37"/>
      <c r="I6" s="37"/>
      <c r="J6" s="16" t="s">
        <v>6</v>
      </c>
      <c r="K6" s="16" t="s">
        <v>7</v>
      </c>
      <c r="L6" s="16" t="s">
        <v>8</v>
      </c>
      <c r="M6" s="17" t="s">
        <v>9</v>
      </c>
      <c r="N6" s="33"/>
      <c r="O6" s="37"/>
      <c r="P6" s="34"/>
      <c r="Q6" s="34"/>
      <c r="R6" s="34"/>
      <c r="S6" s="34"/>
      <c r="T6" s="37"/>
      <c r="U6" s="37"/>
      <c r="V6" s="16" t="s">
        <v>33</v>
      </c>
      <c r="W6" s="16" t="s">
        <v>34</v>
      </c>
      <c r="X6" s="16" t="s">
        <v>10</v>
      </c>
      <c r="Y6" s="16" t="s">
        <v>35</v>
      </c>
      <c r="Z6" s="16" t="s">
        <v>32</v>
      </c>
      <c r="AA6" s="16" t="s">
        <v>14</v>
      </c>
      <c r="AB6" s="37"/>
      <c r="AC6" s="36"/>
      <c r="AD6" s="16" t="s">
        <v>11</v>
      </c>
      <c r="AE6" s="16" t="s">
        <v>12</v>
      </c>
      <c r="AF6" s="16" t="s">
        <v>15</v>
      </c>
      <c r="AG6" s="33"/>
      <c r="AH6" s="33"/>
      <c r="AI6" s="37"/>
      <c r="AJ6" s="33"/>
    </row>
    <row r="7" spans="2:36" x14ac:dyDescent="0.25">
      <c r="B7" s="18">
        <v>1</v>
      </c>
      <c r="C7" s="18">
        <v>2</v>
      </c>
      <c r="D7" s="18">
        <v>3</v>
      </c>
      <c r="E7" s="18">
        <v>4</v>
      </c>
      <c r="F7" s="18">
        <v>5</v>
      </c>
      <c r="G7" s="18">
        <v>6</v>
      </c>
      <c r="H7" s="18">
        <v>7</v>
      </c>
      <c r="I7" s="18">
        <v>8</v>
      </c>
      <c r="J7" s="18">
        <v>9</v>
      </c>
      <c r="K7" s="18">
        <v>10</v>
      </c>
      <c r="L7" s="18">
        <v>11</v>
      </c>
      <c r="M7" s="18">
        <v>12</v>
      </c>
      <c r="N7" s="18">
        <v>13</v>
      </c>
      <c r="O7" s="18">
        <v>14</v>
      </c>
      <c r="P7" s="18">
        <v>15</v>
      </c>
      <c r="Q7" s="18">
        <v>16</v>
      </c>
      <c r="R7" s="18">
        <v>17</v>
      </c>
      <c r="S7" s="19">
        <v>18</v>
      </c>
      <c r="T7" s="18">
        <v>19</v>
      </c>
      <c r="U7" s="18">
        <v>20</v>
      </c>
      <c r="V7" s="18">
        <v>21</v>
      </c>
      <c r="W7" s="18">
        <v>22</v>
      </c>
      <c r="X7" s="18">
        <v>23</v>
      </c>
      <c r="Y7" s="18">
        <v>24</v>
      </c>
      <c r="Z7" s="18">
        <v>25</v>
      </c>
      <c r="AA7" s="18">
        <v>26</v>
      </c>
      <c r="AB7" s="18">
        <v>27</v>
      </c>
      <c r="AC7" s="18">
        <v>28</v>
      </c>
      <c r="AD7" s="18">
        <v>29</v>
      </c>
      <c r="AE7" s="18">
        <v>30</v>
      </c>
      <c r="AF7" s="18">
        <v>31</v>
      </c>
      <c r="AG7" s="18">
        <v>32</v>
      </c>
      <c r="AH7" s="18">
        <v>33</v>
      </c>
      <c r="AI7" s="18">
        <v>34</v>
      </c>
      <c r="AJ7" s="18">
        <v>35</v>
      </c>
    </row>
    <row r="8" spans="2:36" s="2" customFormat="1" ht="61.5" customHeight="1" x14ac:dyDescent="0.3">
      <c r="B8" s="23" t="s">
        <v>39</v>
      </c>
      <c r="C8" s="23" t="s">
        <v>67</v>
      </c>
      <c r="D8" s="23" t="s">
        <v>65</v>
      </c>
      <c r="E8" s="23" t="s">
        <v>66</v>
      </c>
      <c r="F8" s="23" t="s">
        <v>102</v>
      </c>
      <c r="G8" s="23" t="s">
        <v>42</v>
      </c>
      <c r="H8" s="23" t="s">
        <v>43</v>
      </c>
      <c r="I8" s="23" t="s">
        <v>43</v>
      </c>
      <c r="J8" s="3" t="s">
        <v>68</v>
      </c>
      <c r="K8" s="3" t="s">
        <v>44</v>
      </c>
      <c r="L8" s="3" t="s">
        <v>47</v>
      </c>
      <c r="M8" s="5">
        <v>505</v>
      </c>
      <c r="N8" s="23" t="s">
        <v>53</v>
      </c>
      <c r="O8" s="23" t="s">
        <v>75</v>
      </c>
      <c r="P8" s="23" t="s">
        <v>56</v>
      </c>
      <c r="Q8" s="23" t="s">
        <v>55</v>
      </c>
      <c r="R8" s="23" t="s">
        <v>81</v>
      </c>
      <c r="S8" s="23" t="s">
        <v>82</v>
      </c>
      <c r="T8" s="26">
        <f>U8</f>
        <v>470000</v>
      </c>
      <c r="U8" s="26">
        <f>V8+Y8</f>
        <v>470000</v>
      </c>
      <c r="V8" s="26">
        <v>425000</v>
      </c>
      <c r="W8" s="26" t="s">
        <v>95</v>
      </c>
      <c r="X8" s="26" t="s">
        <v>95</v>
      </c>
      <c r="Y8" s="26">
        <v>45000</v>
      </c>
      <c r="Z8" s="26" t="s">
        <v>95</v>
      </c>
      <c r="AA8" s="26" t="s">
        <v>95</v>
      </c>
      <c r="AB8" s="26">
        <v>30000</v>
      </c>
      <c r="AC8" s="23" t="s">
        <v>57</v>
      </c>
      <c r="AD8" s="23"/>
      <c r="AE8" s="26">
        <f>U8</f>
        <v>470000</v>
      </c>
      <c r="AF8" s="23"/>
      <c r="AG8" s="23"/>
      <c r="AH8" s="20">
        <v>45170</v>
      </c>
      <c r="AI8" s="20">
        <v>45231</v>
      </c>
      <c r="AJ8" s="23"/>
    </row>
    <row r="9" spans="2:36" s="2" customFormat="1" ht="51" customHeight="1" x14ac:dyDescent="0.3">
      <c r="B9" s="24"/>
      <c r="C9" s="24"/>
      <c r="D9" s="24"/>
      <c r="E9" s="24"/>
      <c r="F9" s="24"/>
      <c r="G9" s="24"/>
      <c r="H9" s="24"/>
      <c r="I9" s="24"/>
      <c r="J9" s="3" t="s">
        <v>51</v>
      </c>
      <c r="K9" s="3" t="s">
        <v>45</v>
      </c>
      <c r="L9" s="3" t="s">
        <v>46</v>
      </c>
      <c r="M9" s="5">
        <v>505</v>
      </c>
      <c r="N9" s="24"/>
      <c r="O9" s="24"/>
      <c r="P9" s="24"/>
      <c r="Q9" s="24"/>
      <c r="R9" s="24"/>
      <c r="S9" s="24"/>
      <c r="T9" s="27"/>
      <c r="U9" s="27"/>
      <c r="V9" s="27"/>
      <c r="W9" s="27"/>
      <c r="X9" s="27"/>
      <c r="Y9" s="27"/>
      <c r="Z9" s="27"/>
      <c r="AA9" s="27"/>
      <c r="AB9" s="27"/>
      <c r="AC9" s="24"/>
      <c r="AD9" s="24"/>
      <c r="AE9" s="27"/>
      <c r="AF9" s="24"/>
      <c r="AG9" s="24"/>
      <c r="AH9" s="21"/>
      <c r="AI9" s="21"/>
      <c r="AJ9" s="24"/>
    </row>
    <row r="10" spans="2:36" s="2" customFormat="1" ht="63.75" customHeight="1" x14ac:dyDescent="0.3">
      <c r="B10" s="24"/>
      <c r="C10" s="24"/>
      <c r="D10" s="24"/>
      <c r="E10" s="24"/>
      <c r="F10" s="24"/>
      <c r="G10" s="24"/>
      <c r="H10" s="24"/>
      <c r="I10" s="24"/>
      <c r="J10" s="3" t="s">
        <v>52</v>
      </c>
      <c r="K10" s="3" t="s">
        <v>48</v>
      </c>
      <c r="L10" s="3" t="s">
        <v>49</v>
      </c>
      <c r="M10" s="5">
        <v>200</v>
      </c>
      <c r="N10" s="24"/>
      <c r="O10" s="24"/>
      <c r="P10" s="24"/>
      <c r="Q10" s="24"/>
      <c r="R10" s="24"/>
      <c r="S10" s="24"/>
      <c r="T10" s="27"/>
      <c r="U10" s="27"/>
      <c r="V10" s="27"/>
      <c r="W10" s="27"/>
      <c r="X10" s="27"/>
      <c r="Y10" s="27"/>
      <c r="Z10" s="27"/>
      <c r="AA10" s="27"/>
      <c r="AB10" s="27"/>
      <c r="AC10" s="24"/>
      <c r="AD10" s="24"/>
      <c r="AE10" s="27"/>
      <c r="AF10" s="24"/>
      <c r="AG10" s="24"/>
      <c r="AH10" s="21"/>
      <c r="AI10" s="21"/>
      <c r="AJ10" s="24"/>
    </row>
    <row r="11" spans="2:36" s="2" customFormat="1" ht="89.25" customHeight="1" x14ac:dyDescent="0.3">
      <c r="B11" s="24"/>
      <c r="C11" s="24"/>
      <c r="D11" s="24"/>
      <c r="E11" s="24"/>
      <c r="F11" s="24"/>
      <c r="G11" s="24"/>
      <c r="H11" s="24"/>
      <c r="I11" s="24"/>
      <c r="J11" s="3" t="s">
        <v>69</v>
      </c>
      <c r="K11" s="3" t="s">
        <v>71</v>
      </c>
      <c r="L11" s="3" t="s">
        <v>72</v>
      </c>
      <c r="M11" s="5">
        <v>28.6</v>
      </c>
      <c r="N11" s="24"/>
      <c r="O11" s="24"/>
      <c r="P11" s="24"/>
      <c r="Q11" s="24"/>
      <c r="R11" s="24"/>
      <c r="S11" s="24"/>
      <c r="T11" s="27"/>
      <c r="U11" s="27"/>
      <c r="V11" s="27"/>
      <c r="W11" s="27"/>
      <c r="X11" s="27"/>
      <c r="Y11" s="27"/>
      <c r="Z11" s="27"/>
      <c r="AA11" s="27"/>
      <c r="AB11" s="27"/>
      <c r="AC11" s="24"/>
      <c r="AD11" s="24"/>
      <c r="AE11" s="27"/>
      <c r="AF11" s="24"/>
      <c r="AG11" s="24"/>
      <c r="AH11" s="21"/>
      <c r="AI11" s="21"/>
      <c r="AJ11" s="24"/>
    </row>
    <row r="12" spans="2:36" s="2" customFormat="1" ht="76.5" customHeight="1" x14ac:dyDescent="0.3">
      <c r="B12" s="25"/>
      <c r="C12" s="25"/>
      <c r="D12" s="25"/>
      <c r="E12" s="25"/>
      <c r="F12" s="25"/>
      <c r="G12" s="25"/>
      <c r="H12" s="25"/>
      <c r="I12" s="25"/>
      <c r="J12" s="3" t="s">
        <v>70</v>
      </c>
      <c r="K12" s="3" t="s">
        <v>73</v>
      </c>
      <c r="L12" s="3" t="s">
        <v>74</v>
      </c>
      <c r="M12" s="4">
        <v>2</v>
      </c>
      <c r="N12" s="25"/>
      <c r="O12" s="25"/>
      <c r="P12" s="25"/>
      <c r="Q12" s="25"/>
      <c r="R12" s="25"/>
      <c r="S12" s="25"/>
      <c r="T12" s="28"/>
      <c r="U12" s="28"/>
      <c r="V12" s="28"/>
      <c r="W12" s="28"/>
      <c r="X12" s="28"/>
      <c r="Y12" s="28"/>
      <c r="Z12" s="28"/>
      <c r="AA12" s="28"/>
      <c r="AB12" s="28"/>
      <c r="AC12" s="25"/>
      <c r="AD12" s="25"/>
      <c r="AE12" s="28"/>
      <c r="AF12" s="25"/>
      <c r="AG12" s="25"/>
      <c r="AH12" s="22"/>
      <c r="AI12" s="22"/>
      <c r="AJ12" s="25"/>
    </row>
    <row r="13" spans="2:36" s="2" customFormat="1" ht="51" customHeight="1" x14ac:dyDescent="0.3">
      <c r="B13" s="23" t="s">
        <v>59</v>
      </c>
      <c r="C13" s="29" t="s">
        <v>109</v>
      </c>
      <c r="D13" s="23" t="s">
        <v>93</v>
      </c>
      <c r="E13" s="29" t="s">
        <v>94</v>
      </c>
      <c r="F13" s="23" t="s">
        <v>104</v>
      </c>
      <c r="G13" s="23" t="s">
        <v>42</v>
      </c>
      <c r="H13" s="23" t="s">
        <v>43</v>
      </c>
      <c r="I13" s="23" t="s">
        <v>43</v>
      </c>
      <c r="J13" s="10" t="s">
        <v>83</v>
      </c>
      <c r="K13" s="11" t="s">
        <v>84</v>
      </c>
      <c r="L13" s="12" t="s">
        <v>85</v>
      </c>
      <c r="M13" s="13">
        <v>85</v>
      </c>
      <c r="N13" s="23" t="s">
        <v>53</v>
      </c>
      <c r="O13" s="23" t="s">
        <v>75</v>
      </c>
      <c r="P13" s="23" t="s">
        <v>56</v>
      </c>
      <c r="Q13" s="23" t="s">
        <v>55</v>
      </c>
      <c r="R13" s="23" t="s">
        <v>81</v>
      </c>
      <c r="S13" s="23" t="s">
        <v>82</v>
      </c>
      <c r="T13" s="26">
        <f>+U13</f>
        <v>200000</v>
      </c>
      <c r="U13" s="26">
        <f>V13+Y13</f>
        <v>200000</v>
      </c>
      <c r="V13" s="26">
        <v>170000</v>
      </c>
      <c r="W13" s="26" t="s">
        <v>95</v>
      </c>
      <c r="X13" s="26" t="s">
        <v>95</v>
      </c>
      <c r="Y13" s="26">
        <v>30000</v>
      </c>
      <c r="Z13" s="26" t="s">
        <v>95</v>
      </c>
      <c r="AA13" s="26" t="s">
        <v>95</v>
      </c>
      <c r="AB13" s="26">
        <v>0</v>
      </c>
      <c r="AC13" s="26" t="s">
        <v>57</v>
      </c>
      <c r="AD13" s="26"/>
      <c r="AE13" s="26">
        <f>U13</f>
        <v>200000</v>
      </c>
      <c r="AF13" s="26"/>
      <c r="AG13" s="23"/>
      <c r="AH13" s="30">
        <v>45170</v>
      </c>
      <c r="AI13" s="30">
        <v>45231</v>
      </c>
      <c r="AJ13" s="29"/>
    </row>
    <row r="14" spans="2:36" s="2" customFormat="1" ht="51" customHeight="1" x14ac:dyDescent="0.3">
      <c r="B14" s="24"/>
      <c r="C14" s="29"/>
      <c r="D14" s="24"/>
      <c r="E14" s="29"/>
      <c r="F14" s="24"/>
      <c r="G14" s="24"/>
      <c r="H14" s="24"/>
      <c r="I14" s="24"/>
      <c r="J14" s="10" t="s">
        <v>86</v>
      </c>
      <c r="K14" s="11" t="s">
        <v>87</v>
      </c>
      <c r="L14" s="12" t="s">
        <v>88</v>
      </c>
      <c r="M14" s="13">
        <v>85</v>
      </c>
      <c r="N14" s="24"/>
      <c r="O14" s="24"/>
      <c r="P14" s="24"/>
      <c r="Q14" s="24"/>
      <c r="R14" s="24"/>
      <c r="S14" s="24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4"/>
      <c r="AH14" s="30"/>
      <c r="AI14" s="30"/>
      <c r="AJ14" s="29"/>
    </row>
    <row r="15" spans="2:36" s="2" customFormat="1" ht="25.5" customHeight="1" x14ac:dyDescent="0.3">
      <c r="B15" s="24"/>
      <c r="C15" s="29"/>
      <c r="D15" s="25"/>
      <c r="E15" s="29"/>
      <c r="F15" s="25"/>
      <c r="G15" s="24"/>
      <c r="H15" s="25"/>
      <c r="I15" s="25"/>
      <c r="J15" s="10" t="s">
        <v>89</v>
      </c>
      <c r="K15" s="11" t="s">
        <v>90</v>
      </c>
      <c r="L15" s="12" t="s">
        <v>91</v>
      </c>
      <c r="M15" s="13">
        <v>15</v>
      </c>
      <c r="N15" s="25"/>
      <c r="O15" s="25"/>
      <c r="P15" s="25"/>
      <c r="Q15" s="25"/>
      <c r="R15" s="25"/>
      <c r="S15" s="25"/>
      <c r="T15" s="27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5"/>
      <c r="AH15" s="30"/>
      <c r="AI15" s="30"/>
      <c r="AJ15" s="29"/>
    </row>
    <row r="16" spans="2:36" s="2" customFormat="1" ht="41.25" customHeight="1" x14ac:dyDescent="0.3">
      <c r="B16" s="23" t="s">
        <v>64</v>
      </c>
      <c r="C16" s="23" t="s">
        <v>78</v>
      </c>
      <c r="D16" s="23" t="s">
        <v>65</v>
      </c>
      <c r="E16" s="23" t="s">
        <v>66</v>
      </c>
      <c r="F16" s="23" t="s">
        <v>103</v>
      </c>
      <c r="G16" s="23" t="s">
        <v>42</v>
      </c>
      <c r="H16" s="23" t="s">
        <v>43</v>
      </c>
      <c r="I16" s="23" t="s">
        <v>43</v>
      </c>
      <c r="J16" s="3" t="s">
        <v>50</v>
      </c>
      <c r="K16" s="4" t="s">
        <v>44</v>
      </c>
      <c r="L16" s="4" t="s">
        <v>47</v>
      </c>
      <c r="M16" s="6">
        <v>1200</v>
      </c>
      <c r="N16" s="23" t="s">
        <v>53</v>
      </c>
      <c r="O16" s="23" t="s">
        <v>77</v>
      </c>
      <c r="P16" s="23" t="s">
        <v>56</v>
      </c>
      <c r="Q16" s="23" t="s">
        <v>55</v>
      </c>
      <c r="R16" s="23" t="s">
        <v>81</v>
      </c>
      <c r="S16" s="23" t="s">
        <v>82</v>
      </c>
      <c r="T16" s="26">
        <f>U16</f>
        <v>1880117.65</v>
      </c>
      <c r="U16" s="26">
        <f>V16+Y16</f>
        <v>1880117.65</v>
      </c>
      <c r="V16" s="26">
        <v>1598100</v>
      </c>
      <c r="W16" s="26" t="s">
        <v>95</v>
      </c>
      <c r="X16" s="26" t="s">
        <v>95</v>
      </c>
      <c r="Y16" s="26">
        <v>282017.65000000002</v>
      </c>
      <c r="Z16" s="26" t="s">
        <v>95</v>
      </c>
      <c r="AA16" s="26" t="s">
        <v>95</v>
      </c>
      <c r="AB16" s="26">
        <v>0</v>
      </c>
      <c r="AC16" s="23" t="s">
        <v>57</v>
      </c>
      <c r="AD16" s="23"/>
      <c r="AE16" s="26">
        <f>U16</f>
        <v>1880117.65</v>
      </c>
      <c r="AF16" s="23"/>
      <c r="AG16" s="23"/>
      <c r="AH16" s="20">
        <v>45200</v>
      </c>
      <c r="AI16" s="20">
        <v>45261</v>
      </c>
      <c r="AJ16" s="23"/>
    </row>
    <row r="17" spans="2:36" s="2" customFormat="1" ht="41.25" customHeight="1" x14ac:dyDescent="0.3">
      <c r="B17" s="24"/>
      <c r="C17" s="24"/>
      <c r="D17" s="24"/>
      <c r="E17" s="24"/>
      <c r="F17" s="24"/>
      <c r="G17" s="24"/>
      <c r="H17" s="24"/>
      <c r="I17" s="24"/>
      <c r="J17" s="3" t="s">
        <v>51</v>
      </c>
      <c r="K17" s="4" t="s">
        <v>45</v>
      </c>
      <c r="L17" s="4" t="s">
        <v>60</v>
      </c>
      <c r="M17" s="5">
        <v>2472</v>
      </c>
      <c r="N17" s="24"/>
      <c r="O17" s="24"/>
      <c r="P17" s="24"/>
      <c r="Q17" s="24"/>
      <c r="R17" s="24"/>
      <c r="S17" s="24"/>
      <c r="T17" s="27"/>
      <c r="U17" s="27"/>
      <c r="V17" s="27"/>
      <c r="W17" s="27"/>
      <c r="X17" s="27"/>
      <c r="Y17" s="27"/>
      <c r="Z17" s="27"/>
      <c r="AA17" s="27"/>
      <c r="AB17" s="27"/>
      <c r="AC17" s="24"/>
      <c r="AD17" s="24"/>
      <c r="AE17" s="27"/>
      <c r="AF17" s="24"/>
      <c r="AG17" s="24"/>
      <c r="AH17" s="21"/>
      <c r="AI17" s="21"/>
      <c r="AJ17" s="24"/>
    </row>
    <row r="18" spans="2:36" s="2" customFormat="1" ht="41.25" customHeight="1" x14ac:dyDescent="0.3">
      <c r="B18" s="24"/>
      <c r="C18" s="24"/>
      <c r="D18" s="24"/>
      <c r="E18" s="24"/>
      <c r="F18" s="24"/>
      <c r="G18" s="24"/>
      <c r="H18" s="24"/>
      <c r="I18" s="24"/>
      <c r="J18" s="3" t="s">
        <v>52</v>
      </c>
      <c r="K18" s="4" t="s">
        <v>48</v>
      </c>
      <c r="L18" s="4" t="s">
        <v>61</v>
      </c>
      <c r="M18" s="5">
        <v>294</v>
      </c>
      <c r="N18" s="24"/>
      <c r="O18" s="24"/>
      <c r="P18" s="24"/>
      <c r="Q18" s="24"/>
      <c r="R18" s="24"/>
      <c r="S18" s="24"/>
      <c r="T18" s="27"/>
      <c r="U18" s="27"/>
      <c r="V18" s="27"/>
      <c r="W18" s="27"/>
      <c r="X18" s="27"/>
      <c r="Y18" s="27"/>
      <c r="Z18" s="27"/>
      <c r="AA18" s="27"/>
      <c r="AB18" s="27"/>
      <c r="AC18" s="24"/>
      <c r="AD18" s="24"/>
      <c r="AE18" s="27"/>
      <c r="AF18" s="24"/>
      <c r="AG18" s="24"/>
      <c r="AH18" s="21"/>
      <c r="AI18" s="21"/>
      <c r="AJ18" s="24"/>
    </row>
    <row r="19" spans="2:36" s="2" customFormat="1" ht="41.25" customHeight="1" x14ac:dyDescent="0.3">
      <c r="B19" s="24"/>
      <c r="C19" s="24"/>
      <c r="D19" s="24"/>
      <c r="E19" s="24"/>
      <c r="F19" s="24"/>
      <c r="G19" s="24"/>
      <c r="H19" s="24"/>
      <c r="I19" s="24"/>
      <c r="J19" s="3" t="s">
        <v>79</v>
      </c>
      <c r="K19" s="4" t="s">
        <v>71</v>
      </c>
      <c r="L19" s="4" t="s">
        <v>72</v>
      </c>
      <c r="M19" s="5">
        <v>50</v>
      </c>
      <c r="N19" s="24"/>
      <c r="O19" s="24"/>
      <c r="P19" s="24"/>
      <c r="Q19" s="24"/>
      <c r="R19" s="24"/>
      <c r="S19" s="24"/>
      <c r="T19" s="27"/>
      <c r="U19" s="27"/>
      <c r="V19" s="27"/>
      <c r="W19" s="27"/>
      <c r="X19" s="27"/>
      <c r="Y19" s="27"/>
      <c r="Z19" s="27"/>
      <c r="AA19" s="27"/>
      <c r="AB19" s="27"/>
      <c r="AC19" s="24"/>
      <c r="AD19" s="24"/>
      <c r="AE19" s="27"/>
      <c r="AF19" s="24"/>
      <c r="AG19" s="24"/>
      <c r="AH19" s="21"/>
      <c r="AI19" s="21"/>
      <c r="AJ19" s="24"/>
    </row>
    <row r="20" spans="2:36" s="2" customFormat="1" ht="41.25" customHeight="1" x14ac:dyDescent="0.3">
      <c r="B20" s="25"/>
      <c r="C20" s="25"/>
      <c r="D20" s="25"/>
      <c r="E20" s="25"/>
      <c r="F20" s="25"/>
      <c r="G20" s="25"/>
      <c r="H20" s="25"/>
      <c r="I20" s="25"/>
      <c r="J20" s="3" t="s">
        <v>80</v>
      </c>
      <c r="K20" s="4" t="s">
        <v>73</v>
      </c>
      <c r="L20" s="4" t="s">
        <v>74</v>
      </c>
      <c r="M20" s="5">
        <v>3</v>
      </c>
      <c r="N20" s="25"/>
      <c r="O20" s="25"/>
      <c r="P20" s="25"/>
      <c r="Q20" s="25"/>
      <c r="R20" s="25"/>
      <c r="S20" s="25"/>
      <c r="T20" s="28"/>
      <c r="U20" s="28"/>
      <c r="V20" s="28"/>
      <c r="W20" s="28"/>
      <c r="X20" s="28"/>
      <c r="Y20" s="28"/>
      <c r="Z20" s="28"/>
      <c r="AA20" s="28"/>
      <c r="AB20" s="28"/>
      <c r="AC20" s="25"/>
      <c r="AD20" s="25"/>
      <c r="AE20" s="28"/>
      <c r="AF20" s="25"/>
      <c r="AG20" s="25"/>
      <c r="AH20" s="22"/>
      <c r="AI20" s="22"/>
      <c r="AJ20" s="25"/>
    </row>
    <row r="21" spans="2:36" s="2" customFormat="1" ht="42" customHeight="1" x14ac:dyDescent="0.3">
      <c r="B21" s="23" t="s">
        <v>76</v>
      </c>
      <c r="C21" s="23" t="s">
        <v>58</v>
      </c>
      <c r="D21" s="23" t="s">
        <v>40</v>
      </c>
      <c r="E21" s="23" t="s">
        <v>41</v>
      </c>
      <c r="F21" s="23" t="s">
        <v>100</v>
      </c>
      <c r="G21" s="23" t="s">
        <v>42</v>
      </c>
      <c r="H21" s="23" t="s">
        <v>43</v>
      </c>
      <c r="I21" s="23" t="s">
        <v>43</v>
      </c>
      <c r="J21" s="3" t="s">
        <v>50</v>
      </c>
      <c r="K21" s="4" t="s">
        <v>44</v>
      </c>
      <c r="L21" s="4" t="s">
        <v>47</v>
      </c>
      <c r="M21" s="4">
        <v>330</v>
      </c>
      <c r="N21" s="23" t="s">
        <v>53</v>
      </c>
      <c r="O21" s="23" t="s">
        <v>54</v>
      </c>
      <c r="P21" s="23" t="s">
        <v>56</v>
      </c>
      <c r="Q21" s="43" t="s">
        <v>55</v>
      </c>
      <c r="R21" s="43" t="s">
        <v>81</v>
      </c>
      <c r="S21" s="43" t="s">
        <v>82</v>
      </c>
      <c r="T21" s="26">
        <f>U21</f>
        <v>867714</v>
      </c>
      <c r="U21" s="26">
        <f>V21+Y21</f>
        <v>867714</v>
      </c>
      <c r="V21" s="26">
        <v>850000</v>
      </c>
      <c r="W21" s="26" t="s">
        <v>95</v>
      </c>
      <c r="X21" s="26" t="s">
        <v>95</v>
      </c>
      <c r="Y21" s="26">
        <v>17714</v>
      </c>
      <c r="Z21" s="26" t="s">
        <v>95</v>
      </c>
      <c r="AA21" s="26" t="s">
        <v>95</v>
      </c>
      <c r="AB21" s="26">
        <v>132286</v>
      </c>
      <c r="AC21" s="23" t="s">
        <v>57</v>
      </c>
      <c r="AD21" s="23"/>
      <c r="AE21" s="26">
        <f>T21</f>
        <v>867714</v>
      </c>
      <c r="AF21" s="23"/>
      <c r="AG21" s="23"/>
      <c r="AH21" s="20">
        <v>45231</v>
      </c>
      <c r="AI21" s="20">
        <v>45292</v>
      </c>
      <c r="AJ21" s="23"/>
    </row>
    <row r="22" spans="2:36" s="2" customFormat="1" ht="39.75" customHeight="1" x14ac:dyDescent="0.3">
      <c r="B22" s="24"/>
      <c r="C22" s="24"/>
      <c r="D22" s="24"/>
      <c r="E22" s="24"/>
      <c r="F22" s="24"/>
      <c r="G22" s="24"/>
      <c r="H22" s="24"/>
      <c r="I22" s="24"/>
      <c r="J22" s="3" t="s">
        <v>51</v>
      </c>
      <c r="K22" s="4" t="s">
        <v>45</v>
      </c>
      <c r="L22" s="4" t="s">
        <v>46</v>
      </c>
      <c r="M22" s="4">
        <v>380</v>
      </c>
      <c r="N22" s="24"/>
      <c r="O22" s="24"/>
      <c r="P22" s="24"/>
      <c r="Q22" s="43"/>
      <c r="R22" s="43"/>
      <c r="S22" s="43"/>
      <c r="T22" s="27"/>
      <c r="U22" s="27"/>
      <c r="V22" s="27"/>
      <c r="W22" s="27"/>
      <c r="X22" s="27"/>
      <c r="Y22" s="27"/>
      <c r="Z22" s="27"/>
      <c r="AA22" s="27"/>
      <c r="AB22" s="27"/>
      <c r="AC22" s="24"/>
      <c r="AD22" s="24"/>
      <c r="AE22" s="27"/>
      <c r="AF22" s="24"/>
      <c r="AG22" s="24"/>
      <c r="AH22" s="21"/>
      <c r="AI22" s="21"/>
      <c r="AJ22" s="24"/>
    </row>
    <row r="23" spans="2:36" s="2" customFormat="1" ht="103.5" customHeight="1" x14ac:dyDescent="0.3">
      <c r="B23" s="25"/>
      <c r="C23" s="25"/>
      <c r="D23" s="25"/>
      <c r="E23" s="25"/>
      <c r="F23" s="25"/>
      <c r="G23" s="25"/>
      <c r="H23" s="25"/>
      <c r="I23" s="25"/>
      <c r="J23" s="3" t="s">
        <v>52</v>
      </c>
      <c r="K23" s="4" t="s">
        <v>48</v>
      </c>
      <c r="L23" s="4" t="s">
        <v>49</v>
      </c>
      <c r="M23" s="4">
        <v>330</v>
      </c>
      <c r="N23" s="25"/>
      <c r="O23" s="25"/>
      <c r="P23" s="25"/>
      <c r="Q23" s="43"/>
      <c r="R23" s="43"/>
      <c r="S23" s="43"/>
      <c r="T23" s="28"/>
      <c r="U23" s="28"/>
      <c r="V23" s="28"/>
      <c r="W23" s="28"/>
      <c r="X23" s="28"/>
      <c r="Y23" s="28"/>
      <c r="Z23" s="28"/>
      <c r="AA23" s="28"/>
      <c r="AB23" s="28"/>
      <c r="AC23" s="25"/>
      <c r="AD23" s="25"/>
      <c r="AE23" s="28"/>
      <c r="AF23" s="25"/>
      <c r="AG23" s="25"/>
      <c r="AH23" s="22"/>
      <c r="AI23" s="22"/>
      <c r="AJ23" s="25"/>
    </row>
    <row r="24" spans="2:36" s="2" customFormat="1" ht="51" customHeight="1" x14ac:dyDescent="0.3">
      <c r="B24" s="24" t="s">
        <v>92</v>
      </c>
      <c r="C24" s="23" t="s">
        <v>110</v>
      </c>
      <c r="D24" s="23" t="s">
        <v>93</v>
      </c>
      <c r="E24" s="23" t="s">
        <v>94</v>
      </c>
      <c r="F24" s="23" t="s">
        <v>105</v>
      </c>
      <c r="G24" s="29" t="s">
        <v>42</v>
      </c>
      <c r="H24" s="23" t="s">
        <v>43</v>
      </c>
      <c r="I24" s="23" t="s">
        <v>43</v>
      </c>
      <c r="J24" s="10" t="s">
        <v>83</v>
      </c>
      <c r="K24" s="11" t="s">
        <v>84</v>
      </c>
      <c r="L24" s="12" t="s">
        <v>85</v>
      </c>
      <c r="M24" s="15">
        <v>290</v>
      </c>
      <c r="N24" s="23" t="s">
        <v>53</v>
      </c>
      <c r="O24" s="23" t="s">
        <v>54</v>
      </c>
      <c r="P24" s="23" t="s">
        <v>56</v>
      </c>
      <c r="Q24" s="23" t="s">
        <v>55</v>
      </c>
      <c r="R24" s="23" t="s">
        <v>81</v>
      </c>
      <c r="S24" s="23" t="s">
        <v>82</v>
      </c>
      <c r="T24" s="47">
        <f>+U24</f>
        <v>2000000</v>
      </c>
      <c r="U24" s="26">
        <f>V24+Y24</f>
        <v>2000000</v>
      </c>
      <c r="V24" s="26">
        <v>1700000</v>
      </c>
      <c r="W24" s="26" t="s">
        <v>95</v>
      </c>
      <c r="X24" s="26" t="s">
        <v>95</v>
      </c>
      <c r="Y24" s="26">
        <v>300000</v>
      </c>
      <c r="Z24" s="26" t="s">
        <v>95</v>
      </c>
      <c r="AA24" s="26" t="s">
        <v>95</v>
      </c>
      <c r="AB24" s="26">
        <v>0</v>
      </c>
      <c r="AC24" s="26" t="s">
        <v>57</v>
      </c>
      <c r="AD24" s="26"/>
      <c r="AE24" s="26">
        <f>U24</f>
        <v>2000000</v>
      </c>
      <c r="AF24" s="26"/>
      <c r="AG24" s="23"/>
      <c r="AH24" s="30">
        <v>45231</v>
      </c>
      <c r="AI24" s="30">
        <v>45292</v>
      </c>
      <c r="AJ24" s="29"/>
    </row>
    <row r="25" spans="2:36" s="2" customFormat="1" ht="51" customHeight="1" x14ac:dyDescent="0.3">
      <c r="B25" s="24"/>
      <c r="C25" s="24"/>
      <c r="D25" s="24"/>
      <c r="E25" s="24"/>
      <c r="F25" s="24"/>
      <c r="G25" s="29"/>
      <c r="H25" s="24"/>
      <c r="I25" s="24"/>
      <c r="J25" s="10" t="s">
        <v>86</v>
      </c>
      <c r="K25" s="11" t="s">
        <v>87</v>
      </c>
      <c r="L25" s="12" t="s">
        <v>88</v>
      </c>
      <c r="M25" s="15">
        <v>290</v>
      </c>
      <c r="N25" s="24"/>
      <c r="O25" s="24"/>
      <c r="P25" s="24"/>
      <c r="Q25" s="24"/>
      <c r="R25" s="24"/>
      <c r="S25" s="24"/>
      <c r="T25" s="4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4"/>
      <c r="AH25" s="30"/>
      <c r="AI25" s="30"/>
      <c r="AJ25" s="29"/>
    </row>
    <row r="26" spans="2:36" s="2" customFormat="1" ht="25.5" customHeight="1" x14ac:dyDescent="0.3">
      <c r="B26" s="24"/>
      <c r="C26" s="24"/>
      <c r="D26" s="24"/>
      <c r="E26" s="24"/>
      <c r="F26" s="24"/>
      <c r="G26" s="29"/>
      <c r="H26" s="24"/>
      <c r="I26" s="24"/>
      <c r="J26" s="10" t="s">
        <v>89</v>
      </c>
      <c r="K26" s="11" t="s">
        <v>90</v>
      </c>
      <c r="L26" s="12" t="s">
        <v>91</v>
      </c>
      <c r="M26" s="15">
        <v>130</v>
      </c>
      <c r="N26" s="24"/>
      <c r="O26" s="24"/>
      <c r="P26" s="24"/>
      <c r="Q26" s="24"/>
      <c r="R26" s="24"/>
      <c r="S26" s="24"/>
      <c r="T26" s="4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4"/>
      <c r="AH26" s="30"/>
      <c r="AI26" s="30"/>
      <c r="AJ26" s="29"/>
    </row>
    <row r="27" spans="2:36" s="2" customFormat="1" ht="45" customHeight="1" x14ac:dyDescent="0.3">
      <c r="B27" s="24"/>
      <c r="C27" s="24"/>
      <c r="D27" s="24"/>
      <c r="E27" s="24"/>
      <c r="F27" s="24"/>
      <c r="G27" s="29"/>
      <c r="H27" s="24"/>
      <c r="I27" s="24"/>
      <c r="J27" s="7" t="s">
        <v>89</v>
      </c>
      <c r="K27" s="8" t="s">
        <v>90</v>
      </c>
      <c r="L27" s="9" t="s">
        <v>91</v>
      </c>
      <c r="M27" s="15">
        <v>15</v>
      </c>
      <c r="N27" s="24"/>
      <c r="O27" s="24"/>
      <c r="P27" s="24"/>
      <c r="Q27" s="24"/>
      <c r="R27" s="24"/>
      <c r="S27" s="24"/>
      <c r="T27" s="4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4"/>
      <c r="AH27" s="30"/>
      <c r="AI27" s="30"/>
      <c r="AJ27" s="29"/>
    </row>
    <row r="28" spans="2:36" s="2" customFormat="1" ht="75" customHeight="1" x14ac:dyDescent="0.3">
      <c r="B28" s="25"/>
      <c r="C28" s="25"/>
      <c r="D28" s="25"/>
      <c r="E28" s="25"/>
      <c r="F28" s="25"/>
      <c r="G28" s="29"/>
      <c r="H28" s="25"/>
      <c r="I28" s="25"/>
      <c r="J28" s="14" t="s">
        <v>96</v>
      </c>
      <c r="K28" s="8" t="s">
        <v>97</v>
      </c>
      <c r="L28" s="9" t="s">
        <v>98</v>
      </c>
      <c r="M28" s="15">
        <v>1</v>
      </c>
      <c r="N28" s="25"/>
      <c r="O28" s="25"/>
      <c r="P28" s="25"/>
      <c r="Q28" s="25"/>
      <c r="R28" s="25"/>
      <c r="S28" s="25"/>
      <c r="T28" s="47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5"/>
      <c r="AH28" s="30"/>
      <c r="AI28" s="30"/>
      <c r="AJ28" s="29"/>
    </row>
    <row r="29" spans="2:36" s="2" customFormat="1" ht="51" customHeight="1" x14ac:dyDescent="0.3">
      <c r="B29" s="23" t="s">
        <v>99</v>
      </c>
      <c r="C29" s="23" t="s">
        <v>111</v>
      </c>
      <c r="D29" s="23" t="s">
        <v>93</v>
      </c>
      <c r="E29" s="23" t="s">
        <v>94</v>
      </c>
      <c r="F29" s="23" t="s">
        <v>106</v>
      </c>
      <c r="G29" s="23" t="s">
        <v>42</v>
      </c>
      <c r="H29" s="23" t="s">
        <v>43</v>
      </c>
      <c r="I29" s="23" t="s">
        <v>43</v>
      </c>
      <c r="J29" s="10" t="s">
        <v>83</v>
      </c>
      <c r="K29" s="11" t="s">
        <v>84</v>
      </c>
      <c r="L29" s="12" t="s">
        <v>85</v>
      </c>
      <c r="M29" s="13">
        <v>355</v>
      </c>
      <c r="N29" s="23" t="s">
        <v>53</v>
      </c>
      <c r="O29" s="23" t="s">
        <v>62</v>
      </c>
      <c r="P29" s="23" t="s">
        <v>56</v>
      </c>
      <c r="Q29" s="23" t="s">
        <v>55</v>
      </c>
      <c r="R29" s="23" t="s">
        <v>81</v>
      </c>
      <c r="S29" s="23" t="s">
        <v>82</v>
      </c>
      <c r="T29" s="26">
        <f>U29</f>
        <v>499970</v>
      </c>
      <c r="U29" s="26">
        <f>V29+Y29</f>
        <v>499970</v>
      </c>
      <c r="V29" s="26">
        <v>499970</v>
      </c>
      <c r="W29" s="26" t="s">
        <v>95</v>
      </c>
      <c r="X29" s="26" t="s">
        <v>95</v>
      </c>
      <c r="Y29" s="26">
        <v>0</v>
      </c>
      <c r="Z29" s="26" t="s">
        <v>95</v>
      </c>
      <c r="AA29" s="26" t="s">
        <v>95</v>
      </c>
      <c r="AB29" s="26">
        <v>88230</v>
      </c>
      <c r="AC29" s="26" t="s">
        <v>57</v>
      </c>
      <c r="AD29" s="26"/>
      <c r="AE29" s="26">
        <f>U29</f>
        <v>499970</v>
      </c>
      <c r="AF29" s="26"/>
      <c r="AG29" s="23"/>
      <c r="AH29" s="20">
        <v>45383</v>
      </c>
      <c r="AI29" s="20">
        <v>45444</v>
      </c>
      <c r="AJ29" s="23"/>
    </row>
    <row r="30" spans="2:36" s="2" customFormat="1" ht="51" customHeight="1" x14ac:dyDescent="0.3">
      <c r="B30" s="24"/>
      <c r="C30" s="24"/>
      <c r="D30" s="24"/>
      <c r="E30" s="24"/>
      <c r="F30" s="24"/>
      <c r="G30" s="24"/>
      <c r="H30" s="24"/>
      <c r="I30" s="24"/>
      <c r="J30" s="10" t="s">
        <v>86</v>
      </c>
      <c r="K30" s="11" t="s">
        <v>87</v>
      </c>
      <c r="L30" s="12" t="s">
        <v>88</v>
      </c>
      <c r="M30" s="13">
        <v>355</v>
      </c>
      <c r="N30" s="24"/>
      <c r="O30" s="24"/>
      <c r="P30" s="24"/>
      <c r="Q30" s="24"/>
      <c r="R30" s="24"/>
      <c r="S30" s="24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4"/>
      <c r="AH30" s="21"/>
      <c r="AI30" s="21"/>
      <c r="AJ30" s="24"/>
    </row>
    <row r="31" spans="2:36" s="2" customFormat="1" ht="25.5" customHeight="1" x14ac:dyDescent="0.3">
      <c r="B31" s="25"/>
      <c r="C31" s="25"/>
      <c r="D31" s="25"/>
      <c r="E31" s="25"/>
      <c r="F31" s="25"/>
      <c r="G31" s="25"/>
      <c r="H31" s="25"/>
      <c r="I31" s="25"/>
      <c r="J31" s="10" t="s">
        <v>89</v>
      </c>
      <c r="K31" s="11" t="s">
        <v>90</v>
      </c>
      <c r="L31" s="12" t="s">
        <v>91</v>
      </c>
      <c r="M31" s="13">
        <v>15</v>
      </c>
      <c r="N31" s="25"/>
      <c r="O31" s="25"/>
      <c r="P31" s="25"/>
      <c r="Q31" s="25"/>
      <c r="R31" s="25"/>
      <c r="S31" s="25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5"/>
      <c r="AH31" s="22"/>
      <c r="AI31" s="22"/>
      <c r="AJ31" s="25"/>
    </row>
    <row r="32" spans="2:36" s="2" customFormat="1" ht="52.8" x14ac:dyDescent="0.3">
      <c r="B32" s="23" t="s">
        <v>108</v>
      </c>
      <c r="C32" s="23" t="s">
        <v>63</v>
      </c>
      <c r="D32" s="23" t="s">
        <v>40</v>
      </c>
      <c r="E32" s="23" t="s">
        <v>41</v>
      </c>
      <c r="F32" s="23" t="s">
        <v>101</v>
      </c>
      <c r="G32" s="23" t="s">
        <v>42</v>
      </c>
      <c r="H32" s="23" t="s">
        <v>43</v>
      </c>
      <c r="I32" s="23" t="s">
        <v>43</v>
      </c>
      <c r="J32" s="3" t="s">
        <v>50</v>
      </c>
      <c r="K32" s="3" t="s">
        <v>44</v>
      </c>
      <c r="L32" s="3" t="s">
        <v>47</v>
      </c>
      <c r="M32" s="5">
        <v>800</v>
      </c>
      <c r="N32" s="23" t="s">
        <v>53</v>
      </c>
      <c r="O32" s="23" t="s">
        <v>62</v>
      </c>
      <c r="P32" s="23" t="s">
        <v>56</v>
      </c>
      <c r="Q32" s="23" t="s">
        <v>55</v>
      </c>
      <c r="R32" s="43" t="s">
        <v>81</v>
      </c>
      <c r="S32" s="44" t="s">
        <v>82</v>
      </c>
      <c r="T32" s="26">
        <f>U32</f>
        <v>2676886.35</v>
      </c>
      <c r="U32" s="26">
        <f>V32+Y32</f>
        <v>2676886.35</v>
      </c>
      <c r="V32" s="26">
        <v>2359175</v>
      </c>
      <c r="W32" s="26" t="s">
        <v>95</v>
      </c>
      <c r="X32" s="26" t="s">
        <v>95</v>
      </c>
      <c r="Y32" s="26">
        <v>317711.34999999998</v>
      </c>
      <c r="Z32" s="26" t="s">
        <v>95</v>
      </c>
      <c r="AA32" s="26" t="s">
        <v>95</v>
      </c>
      <c r="AB32" s="26">
        <v>98613.65</v>
      </c>
      <c r="AC32" s="23" t="s">
        <v>57</v>
      </c>
      <c r="AD32" s="23"/>
      <c r="AE32" s="26">
        <f>U32</f>
        <v>2676886.35</v>
      </c>
      <c r="AF32" s="23"/>
      <c r="AG32" s="23"/>
      <c r="AH32" s="20">
        <v>45597</v>
      </c>
      <c r="AI32" s="20">
        <v>45658</v>
      </c>
      <c r="AJ32" s="23"/>
    </row>
    <row r="33" spans="2:36" s="2" customFormat="1" ht="52.8" x14ac:dyDescent="0.3">
      <c r="B33" s="24"/>
      <c r="C33" s="24"/>
      <c r="D33" s="24"/>
      <c r="E33" s="24"/>
      <c r="F33" s="24"/>
      <c r="G33" s="24"/>
      <c r="H33" s="24"/>
      <c r="I33" s="24"/>
      <c r="J33" s="3" t="s">
        <v>51</v>
      </c>
      <c r="K33" s="3" t="s">
        <v>45</v>
      </c>
      <c r="L33" s="3" t="s">
        <v>60</v>
      </c>
      <c r="M33" s="5">
        <v>850</v>
      </c>
      <c r="N33" s="24"/>
      <c r="O33" s="24"/>
      <c r="P33" s="24"/>
      <c r="Q33" s="24"/>
      <c r="R33" s="43"/>
      <c r="S33" s="45"/>
      <c r="T33" s="27"/>
      <c r="U33" s="27"/>
      <c r="V33" s="27"/>
      <c r="W33" s="27"/>
      <c r="X33" s="27"/>
      <c r="Y33" s="27"/>
      <c r="Z33" s="27"/>
      <c r="AA33" s="27"/>
      <c r="AB33" s="27"/>
      <c r="AC33" s="24"/>
      <c r="AD33" s="24"/>
      <c r="AE33" s="27"/>
      <c r="AF33" s="24"/>
      <c r="AG33" s="24"/>
      <c r="AH33" s="21"/>
      <c r="AI33" s="21"/>
      <c r="AJ33" s="24"/>
    </row>
    <row r="34" spans="2:36" s="2" customFormat="1" ht="78" customHeight="1" x14ac:dyDescent="0.3">
      <c r="B34" s="25"/>
      <c r="C34" s="25"/>
      <c r="D34" s="25"/>
      <c r="E34" s="25"/>
      <c r="F34" s="25"/>
      <c r="G34" s="25"/>
      <c r="H34" s="25"/>
      <c r="I34" s="25"/>
      <c r="J34" s="3" t="s">
        <v>52</v>
      </c>
      <c r="K34" s="3" t="s">
        <v>48</v>
      </c>
      <c r="L34" s="3" t="s">
        <v>61</v>
      </c>
      <c r="M34" s="5">
        <v>400</v>
      </c>
      <c r="N34" s="25"/>
      <c r="O34" s="25"/>
      <c r="P34" s="25"/>
      <c r="Q34" s="25"/>
      <c r="R34" s="43"/>
      <c r="S34" s="46"/>
      <c r="T34" s="28"/>
      <c r="U34" s="28"/>
      <c r="V34" s="28"/>
      <c r="W34" s="28"/>
      <c r="X34" s="28"/>
      <c r="Y34" s="28"/>
      <c r="Z34" s="28"/>
      <c r="AA34" s="28"/>
      <c r="AB34" s="28"/>
      <c r="AC34" s="25"/>
      <c r="AD34" s="25"/>
      <c r="AE34" s="28"/>
      <c r="AF34" s="25"/>
      <c r="AG34" s="25"/>
      <c r="AH34" s="22"/>
      <c r="AI34" s="22"/>
      <c r="AJ34" s="25"/>
    </row>
    <row r="35" spans="2:36" s="2" customFormat="1" x14ac:dyDescent="0.3"/>
    <row r="37" spans="2:36" x14ac:dyDescent="0.25">
      <c r="B37" s="31" t="s">
        <v>13</v>
      </c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</row>
  </sheetData>
  <autoFilter ref="B5:AJ34" xr:uid="{00000000-0009-0000-0000-000000000000}">
    <filterColumn colId="8" showButton="0"/>
    <filterColumn colId="9" showButton="0"/>
    <filterColumn colId="10" showButton="0"/>
    <filterColumn colId="20" showButton="0"/>
    <filterColumn colId="21" showButton="0"/>
    <filterColumn colId="22" showButton="0"/>
    <filterColumn colId="23" showButton="0"/>
    <filterColumn colId="24" showButton="0"/>
    <filterColumn colId="28" showButton="0"/>
    <filterColumn colId="29" showButton="0"/>
  </autoFilter>
  <mergeCells count="245">
    <mergeCell ref="AH8:AH12"/>
    <mergeCell ref="AI8:AI12"/>
    <mergeCell ref="AJ8:AJ12"/>
    <mergeCell ref="AH32:AH34"/>
    <mergeCell ref="AC21:AC23"/>
    <mergeCell ref="AD21:AD23"/>
    <mergeCell ref="AE21:AE23"/>
    <mergeCell ref="AF21:AF23"/>
    <mergeCell ref="H16:H20"/>
    <mergeCell ref="I16:I20"/>
    <mergeCell ref="N16:N20"/>
    <mergeCell ref="AH16:AH20"/>
    <mergeCell ref="AI16:AI20"/>
    <mergeCell ref="AJ16:AJ20"/>
    <mergeCell ref="AG21:AG23"/>
    <mergeCell ref="AH21:AH23"/>
    <mergeCell ref="AI21:AI23"/>
    <mergeCell ref="AJ21:AJ23"/>
    <mergeCell ref="AC16:AC20"/>
    <mergeCell ref="AD16:AD20"/>
    <mergeCell ref="AE16:AE20"/>
    <mergeCell ref="AF16:AF20"/>
    <mergeCell ref="AG16:AG20"/>
    <mergeCell ref="AC8:AC12"/>
    <mergeCell ref="AD8:AD12"/>
    <mergeCell ref="AE8:AE12"/>
    <mergeCell ref="AF8:AF12"/>
    <mergeCell ref="AG8:AG12"/>
    <mergeCell ref="X8:X12"/>
    <mergeCell ref="Y8:Y12"/>
    <mergeCell ref="Z8:Z12"/>
    <mergeCell ref="AA8:AA12"/>
    <mergeCell ref="AB8:AB12"/>
    <mergeCell ref="B8:B12"/>
    <mergeCell ref="C8:C12"/>
    <mergeCell ref="D8:D12"/>
    <mergeCell ref="E8:E12"/>
    <mergeCell ref="F8:F12"/>
    <mergeCell ref="AI32:AI34"/>
    <mergeCell ref="AJ32:AJ34"/>
    <mergeCell ref="G8:G12"/>
    <mergeCell ref="H8:H12"/>
    <mergeCell ref="I8:I12"/>
    <mergeCell ref="N8:N12"/>
    <mergeCell ref="O8:O12"/>
    <mergeCell ref="P8:P12"/>
    <mergeCell ref="Q8:Q12"/>
    <mergeCell ref="R8:R12"/>
    <mergeCell ref="S8:S12"/>
    <mergeCell ref="T8:T12"/>
    <mergeCell ref="U8:U12"/>
    <mergeCell ref="V8:V12"/>
    <mergeCell ref="W8:W12"/>
    <mergeCell ref="AD32:AD34"/>
    <mergeCell ref="AE32:AE34"/>
    <mergeCell ref="AF32:AF34"/>
    <mergeCell ref="AG32:AG34"/>
    <mergeCell ref="Y32:Y34"/>
    <mergeCell ref="Z32:Z34"/>
    <mergeCell ref="AA32:AA34"/>
    <mergeCell ref="AB32:AB34"/>
    <mergeCell ref="AC32:AC34"/>
    <mergeCell ref="Y21:Y23"/>
    <mergeCell ref="AA21:AA23"/>
    <mergeCell ref="W32:W34"/>
    <mergeCell ref="X32:X34"/>
    <mergeCell ref="X21:X23"/>
    <mergeCell ref="W24:W28"/>
    <mergeCell ref="X24:X28"/>
    <mergeCell ref="Y24:Y28"/>
    <mergeCell ref="T32:T34"/>
    <mergeCell ref="U32:U34"/>
    <mergeCell ref="V32:V34"/>
    <mergeCell ref="U21:U23"/>
    <mergeCell ref="V21:V23"/>
    <mergeCell ref="C32:C34"/>
    <mergeCell ref="Q21:Q23"/>
    <mergeCell ref="R21:R23"/>
    <mergeCell ref="S21:S23"/>
    <mergeCell ref="H32:H34"/>
    <mergeCell ref="I32:I34"/>
    <mergeCell ref="N32:N34"/>
    <mergeCell ref="O32:O34"/>
    <mergeCell ref="P32:P34"/>
    <mergeCell ref="Q32:Q34"/>
    <mergeCell ref="R32:R34"/>
    <mergeCell ref="S32:S34"/>
    <mergeCell ref="I21:I23"/>
    <mergeCell ref="N21:N23"/>
    <mergeCell ref="T24:T28"/>
    <mergeCell ref="U24:U28"/>
    <mergeCell ref="V24:V28"/>
    <mergeCell ref="I29:I31"/>
    <mergeCell ref="H29:H31"/>
    <mergeCell ref="B2:AI2"/>
    <mergeCell ref="B3:AI3"/>
    <mergeCell ref="AH5:AH6"/>
    <mergeCell ref="AI5:AI6"/>
    <mergeCell ref="U5:U6"/>
    <mergeCell ref="V5:AA5"/>
    <mergeCell ref="AB5:AB6"/>
    <mergeCell ref="J5:M5"/>
    <mergeCell ref="O5:O6"/>
    <mergeCell ref="S5:S6"/>
    <mergeCell ref="T5:T6"/>
    <mergeCell ref="G5:G6"/>
    <mergeCell ref="H5:H6"/>
    <mergeCell ref="I5:I6"/>
    <mergeCell ref="B37:AJ37"/>
    <mergeCell ref="AJ5:AJ6"/>
    <mergeCell ref="P5:P6"/>
    <mergeCell ref="Q5:Q6"/>
    <mergeCell ref="R5:R6"/>
    <mergeCell ref="AC5:AC6"/>
    <mergeCell ref="B5:B6"/>
    <mergeCell ref="C5:C6"/>
    <mergeCell ref="D5:D6"/>
    <mergeCell ref="E5:E6"/>
    <mergeCell ref="F5:F6"/>
    <mergeCell ref="AD5:AF5"/>
    <mergeCell ref="AG5:AG6"/>
    <mergeCell ref="N5:N6"/>
    <mergeCell ref="G21:G23"/>
    <mergeCell ref="F21:F23"/>
    <mergeCell ref="E21:E23"/>
    <mergeCell ref="D21:D23"/>
    <mergeCell ref="C21:C23"/>
    <mergeCell ref="B32:B34"/>
    <mergeCell ref="D32:D34"/>
    <mergeCell ref="E32:E34"/>
    <mergeCell ref="F32:F34"/>
    <mergeCell ref="G32:G34"/>
    <mergeCell ref="U13:U15"/>
    <mergeCell ref="V13:V15"/>
    <mergeCell ref="W13:W15"/>
    <mergeCell ref="T13:T15"/>
    <mergeCell ref="B13:B15"/>
    <mergeCell ref="T21:T23"/>
    <mergeCell ref="Z21:Z23"/>
    <mergeCell ref="O21:O23"/>
    <mergeCell ref="P21:P23"/>
    <mergeCell ref="O16:O20"/>
    <mergeCell ref="P16:P20"/>
    <mergeCell ref="Q16:Q20"/>
    <mergeCell ref="R16:R20"/>
    <mergeCell ref="X16:X20"/>
    <mergeCell ref="Y16:Y20"/>
    <mergeCell ref="Z16:Z20"/>
    <mergeCell ref="S16:S20"/>
    <mergeCell ref="T16:T20"/>
    <mergeCell ref="U16:U20"/>
    <mergeCell ref="V16:V20"/>
    <mergeCell ref="W16:W20"/>
    <mergeCell ref="B16:B20"/>
    <mergeCell ref="C16:C20"/>
    <mergeCell ref="B21:B23"/>
    <mergeCell ref="H21:H23"/>
    <mergeCell ref="AB21:AB23"/>
    <mergeCell ref="W21:W23"/>
    <mergeCell ref="AA24:AA28"/>
    <mergeCell ref="X13:X15"/>
    <mergeCell ref="Y13:Y15"/>
    <mergeCell ref="Z13:Z15"/>
    <mergeCell ref="AA13:AA15"/>
    <mergeCell ref="AA16:AA20"/>
    <mergeCell ref="B24:B28"/>
    <mergeCell ref="G13:G15"/>
    <mergeCell ref="G24:G28"/>
    <mergeCell ref="E13:E15"/>
    <mergeCell ref="E24:E28"/>
    <mergeCell ref="D13:D15"/>
    <mergeCell ref="D24:D28"/>
    <mergeCell ref="C13:C15"/>
    <mergeCell ref="C24:C28"/>
    <mergeCell ref="D16:D20"/>
    <mergeCell ref="E16:E20"/>
    <mergeCell ref="F16:F20"/>
    <mergeCell ref="G16:G20"/>
    <mergeCell ref="S13:S15"/>
    <mergeCell ref="AH13:AH15"/>
    <mergeCell ref="AH24:AH28"/>
    <mergeCell ref="AI13:AI15"/>
    <mergeCell ref="AI24:AI28"/>
    <mergeCell ref="AF24:AF28"/>
    <mergeCell ref="AG24:AG28"/>
    <mergeCell ref="AG13:AG15"/>
    <mergeCell ref="AB13:AB15"/>
    <mergeCell ref="AC13:AC15"/>
    <mergeCell ref="AD13:AD15"/>
    <mergeCell ref="AE13:AE15"/>
    <mergeCell ref="AF13:AF15"/>
    <mergeCell ref="AB16:AB20"/>
    <mergeCell ref="AJ13:AJ15"/>
    <mergeCell ref="AJ24:AJ28"/>
    <mergeCell ref="I24:I28"/>
    <mergeCell ref="H24:H28"/>
    <mergeCell ref="F24:F28"/>
    <mergeCell ref="N24:N28"/>
    <mergeCell ref="O24:O28"/>
    <mergeCell ref="P24:P28"/>
    <mergeCell ref="Q24:Q28"/>
    <mergeCell ref="R24:R28"/>
    <mergeCell ref="O13:O15"/>
    <mergeCell ref="P13:P15"/>
    <mergeCell ref="Q13:Q15"/>
    <mergeCell ref="R13:R15"/>
    <mergeCell ref="I13:I15"/>
    <mergeCell ref="H13:H15"/>
    <mergeCell ref="F13:F15"/>
    <mergeCell ref="N13:N15"/>
    <mergeCell ref="S24:S28"/>
    <mergeCell ref="AB24:AB28"/>
    <mergeCell ref="AC24:AC28"/>
    <mergeCell ref="AD24:AD28"/>
    <mergeCell ref="AE24:AE28"/>
    <mergeCell ref="Z24:Z28"/>
    <mergeCell ref="G29:G31"/>
    <mergeCell ref="F29:F31"/>
    <mergeCell ref="E29:E31"/>
    <mergeCell ref="D29:D31"/>
    <mergeCell ref="C29:C31"/>
    <mergeCell ref="B29:B31"/>
    <mergeCell ref="N29:N31"/>
    <mergeCell ref="O29:O31"/>
    <mergeCell ref="P29:P31"/>
    <mergeCell ref="Q29:Q31"/>
    <mergeCell ref="R29:R31"/>
    <mergeCell ref="S29:S31"/>
    <mergeCell ref="T29:T31"/>
    <mergeCell ref="U29:U31"/>
    <mergeCell ref="V29:V31"/>
    <mergeCell ref="W29:W31"/>
    <mergeCell ref="AG29:AG31"/>
    <mergeCell ref="AH29:AH31"/>
    <mergeCell ref="AI29:AI31"/>
    <mergeCell ref="AJ29:AJ31"/>
    <mergeCell ref="X29:X31"/>
    <mergeCell ref="Y29:Y31"/>
    <mergeCell ref="Z29:Z31"/>
    <mergeCell ref="AA29:AA31"/>
    <mergeCell ref="AB29:AB31"/>
    <mergeCell ref="AC29:AC31"/>
    <mergeCell ref="AD29:AD31"/>
    <mergeCell ref="AE29:AE31"/>
    <mergeCell ref="AF29:AF31"/>
  </mergeCells>
  <pageMargins left="0.25" right="0.25" top="0.75" bottom="0.75" header="0.3" footer="0.3"/>
  <pageSetup paperSize="8" scale="4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Darbalapiai</vt:lpstr>
      </vt:variant>
      <vt:variant>
        <vt:i4>1</vt:i4>
      </vt:variant>
      <vt:variant>
        <vt:lpstr>Įvardytieji diapazonai</vt:lpstr>
      </vt:variant>
      <vt:variant>
        <vt:i4>1</vt:i4>
      </vt:variant>
    </vt:vector>
  </HeadingPairs>
  <TitlesOfParts>
    <vt:vector size="2" baseType="lpstr">
      <vt:lpstr>2023-06</vt:lpstr>
      <vt:lpstr>'2023-06'!Print_Area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Julija Maniuškina</dc:creator>
  <cp:lastModifiedBy>Vita Petkeviciute-Siliuniene</cp:lastModifiedBy>
  <cp:lastPrinted>2022-12-22T14:53:05Z</cp:lastPrinted>
  <dcterms:created xsi:type="dcterms:W3CDTF">2022-12-16T11:51:22Z</dcterms:created>
  <dcterms:modified xsi:type="dcterms:W3CDTF">2023-06-12T14:09:23Z</dcterms:modified>
</cp:coreProperties>
</file>