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https://cpvalt-my.sharepoint.com/personal/i_maroziene_cpva_lt/Documents/2021-2027 periodas/Priemonės kuravimas/KVIETIMŲ PLANAI/Alytaus regiono/3_ po RPPL 2025-03-26 pakeitimo/"/>
    </mc:Choice>
  </mc:AlternateContent>
  <xr:revisionPtr revIDLastSave="6" documentId="8_{CC61058B-0DAC-46AD-8EA6-DC8EACF04DA6}" xr6:coauthVersionLast="47" xr6:coauthVersionMax="47" xr10:uidLastSave="{18396228-3369-4FB9-BF29-4F53E4D80C21}"/>
  <bookViews>
    <workbookView xWindow="28680" yWindow="-105" windowWidth="29040" windowHeight="15720" xr2:uid="{00000000-000D-0000-FFFF-FFFF00000000}"/>
  </bookViews>
  <sheets>
    <sheet name="ŠMSM" sheetId="1" r:id="rId1"/>
  </sheets>
  <definedNames>
    <definedName name="_xlnm.Print_Area" localSheetId="0">ŠMSM!#REF!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32" i="1" l="1"/>
  <c r="AE32" i="1" s="1"/>
  <c r="U29" i="1"/>
  <c r="T29" i="1" s="1"/>
  <c r="U26" i="1"/>
  <c r="T26" i="1" s="1"/>
  <c r="U22" i="1"/>
  <c r="AE19" i="1"/>
  <c r="U19" i="1"/>
  <c r="T19" i="1"/>
  <c r="AE16" i="1"/>
  <c r="T16" i="1"/>
  <c r="AE13" i="1"/>
  <c r="U13" i="1"/>
  <c r="T13" i="1" s="1"/>
  <c r="U9" i="1"/>
  <c r="AE9" i="1" s="1"/>
  <c r="AE6" i="1"/>
  <c r="U6" i="1"/>
  <c r="T6" i="1"/>
  <c r="AE29" i="1" l="1"/>
  <c r="T32" i="1"/>
  <c r="AE2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Jolita Grunevienė</author>
  </authors>
  <commentList>
    <comment ref="J19" authorId="0" shapeId="0" xr:uid="{00000000-0006-0000-0000-000001000000}">
      <text>
        <r>
          <rPr>
            <b/>
            <sz val="9"/>
            <color indexed="81"/>
            <rFont val="Tahoma"/>
            <family val="2"/>
            <charset val="186"/>
          </rPr>
          <t>Jolita Grunevienė:</t>
        </r>
        <r>
          <rPr>
            <sz val="9"/>
            <color indexed="81"/>
            <rFont val="Tahoma"/>
            <family val="2"/>
            <charset val="186"/>
          </rPr>
          <t xml:space="preserve">
Alytaus RPPl nurodyta: "2.1.4. ir 3.1.2. projektai bus teikiami Varėnos rajono savivaldybės administracijos su vienu projektų įgyvendinimo planu. Varėnos „Ryto“ progimnazija dalyvaus 2.1.4. ir 3.1.2. projekto veiklose, kuriose 2 kartus nurodyti šios progimnazijos duomenys skaičiuojant rodiklius R.B.2.2071 (529 naudotojai per metus) ir P.B.2.0067 (858 asmenys). Siekiant nedubliuoti duomenų, skaičiuojant sumines rodiklių R.B.2.2071 ir P.B.2.0067 reikšmes, Varėnos „Ryto“ progimnazijos duomenys turi būti įskaičiuoti 1 kartą."</t>
        </r>
      </text>
    </comment>
    <comment ref="J20" authorId="0" shapeId="0" xr:uid="{00000000-0006-0000-0000-000002000000}">
      <text>
        <r>
          <rPr>
            <b/>
            <sz val="9"/>
            <color indexed="81"/>
            <rFont val="Tahoma"/>
            <family val="2"/>
            <charset val="186"/>
          </rPr>
          <t>Jolita Grunevienė:</t>
        </r>
        <r>
          <rPr>
            <sz val="9"/>
            <color indexed="81"/>
            <rFont val="Tahoma"/>
            <family val="2"/>
            <charset val="186"/>
          </rPr>
          <t xml:space="preserve">
Alytaus RPPl nurodyta: "2.1.4. ir 3.1.2. projektai bus teikiami Varėnos rajono savivaldybės administracijos su vienu projektų įgyvendinimo planu. Varėnos „Ryto“ progimnazija dalyvaus 2.1.4. ir 3.1.2. projekto veiklose, kuriose 2 kartus nurodyti šios progimnazijos duomenys skaičiuojant rodiklius R.B.2.2071 (529 naudotojai per metus) ir P.B.2.0067 (858 asmenys). Siekiant nedubliuoti duomenų, skaičiuojant sumines rodiklių R.B.2.2071 ir P.B.2.0067 reikšmes, Varėnos „Ryto“ progimnazijos duomenys turi būti įskaičiuoti 1 kartą."</t>
        </r>
      </text>
    </comment>
    <comment ref="J22" authorId="0" shapeId="0" xr:uid="{00000000-0006-0000-0000-000003000000}">
      <text>
        <r>
          <rPr>
            <b/>
            <sz val="9"/>
            <color indexed="81"/>
            <rFont val="Tahoma"/>
            <family val="2"/>
            <charset val="186"/>
          </rPr>
          <t>Jolita Grunevienė:</t>
        </r>
        <r>
          <rPr>
            <sz val="9"/>
            <color indexed="81"/>
            <rFont val="Tahoma"/>
            <family val="2"/>
            <charset val="186"/>
          </rPr>
          <t xml:space="preserve">
Alytaus RPPl nurodyta: "2.1.4. ir 3.1.2. projektai bus teikiami Varėnos rajono savivaldybės administracijos su vienu projektų įgyvendinimo planu. Varėnos „Ryto“ progimnazija dalyvaus 2.1.4. ir 3.1.2. projekto veiklose, kuriose 2 kartus nurodyti šios progimnazijos duomenys skaičiuojant rodiklius R.B.2.2071 (529 naudotojai per metus) ir P.B.2.0067 (858 asmenys). Siekiant nedubliuoti duomenų, skaičiuojant sumines rodiklių R.B.2.2071 ir P.B.2.0067 reikšmes, Varėnos „Ryto“ progimnazijos duomenys turi būti įskaičiuoti 1 kartą."</t>
        </r>
      </text>
    </comment>
    <comment ref="J23" authorId="0" shapeId="0" xr:uid="{00000000-0006-0000-0000-000004000000}">
      <text>
        <r>
          <rPr>
            <b/>
            <sz val="9"/>
            <color indexed="81"/>
            <rFont val="Tahoma"/>
            <family val="2"/>
            <charset val="186"/>
          </rPr>
          <t>Jolita Grunevienė:</t>
        </r>
        <r>
          <rPr>
            <sz val="9"/>
            <color indexed="81"/>
            <rFont val="Tahoma"/>
            <family val="2"/>
            <charset val="186"/>
          </rPr>
          <t xml:space="preserve">
Alytaus RPPl nurodyta: "2.1.4. ir 3.1.2. projektai bus teikiami Varėnos rajono savivaldybės administracijos su vienu projektų įgyvendinimo planu. Varėnos „Ryto“ progimnazija dalyvaus 2.1.4. ir 3.1.2. projekto veiklose, kuriose 2 kartus nurodyti šios progimnazijos duomenys skaičiuojant rodiklius R.B.2.2071 (529 naudotojai per metus) ir P.B.2.0067 (858 asmenys). Siekiant nedubliuoti duomenų, skaičiuojant sumines rodiklių R.B.2.2071 ir P.B.2.0067 reikšmes, Varėnos „Ryto“ progimnazijos duomenys turi būti įskaičiuoti 1 kartą."</t>
        </r>
      </text>
    </comment>
  </commentList>
</comments>
</file>

<file path=xl/sharedStrings.xml><?xml version="1.0" encoding="utf-8"?>
<sst xmlns="http://schemas.openxmlformats.org/spreadsheetml/2006/main" count="296" uniqueCount="128">
  <si>
    <t>Kvietimo numeris</t>
  </si>
  <si>
    <t>Kvietimo pavadinimas</t>
  </si>
  <si>
    <t>Konkretus uždavinys arba priemonė (reforma ar investicija)</t>
  </si>
  <si>
    <t>Valstybei svarbus projektas</t>
  </si>
  <si>
    <t>Strateginės svarbos projektas</t>
  </si>
  <si>
    <t>Siektini stebėsenos rodikliai</t>
  </si>
  <si>
    <t>Pavadinimas</t>
  </si>
  <si>
    <t>Kodas</t>
  </si>
  <si>
    <t>Matavimo vienetas</t>
  </si>
  <si>
    <t>Siektina reikšmė</t>
  </si>
  <si>
    <t>EGADP paskolos lėšos</t>
  </si>
  <si>
    <t>Sostinės regionas</t>
  </si>
  <si>
    <t>Vidurio ir Vakarų Lietuva</t>
  </si>
  <si>
    <t>Valstybės biudžeto lėšos, skirtos ES fondų lėšomis netinkamam finansuoti  pridėtinės vertės mokesčiui apmokėti</t>
  </si>
  <si>
    <t>Netaikoma</t>
  </si>
  <si>
    <t xml:space="preserve">Apskritis </t>
  </si>
  <si>
    <t>Pažangos priemonės numeris</t>
  </si>
  <si>
    <t xml:space="preserve">Pažangos priemonės pavadinimas </t>
  </si>
  <si>
    <t>Finansuojamos projektų veiklos</t>
  </si>
  <si>
    <t>Galimi pareiškėjai</t>
  </si>
  <si>
    <t>Administruojančioji institucija</t>
  </si>
  <si>
    <t>Projektų atrankos būdas</t>
  </si>
  <si>
    <t xml:space="preserve">Planuojama kvietimo pabaigos data </t>
  </si>
  <si>
    <t>Paskelbto kvietimo data</t>
  </si>
  <si>
    <t>Planuojama kvietimo pradžios data</t>
  </si>
  <si>
    <t>Finansavimo forma</t>
  </si>
  <si>
    <t>Asignavimų valdytojas</t>
  </si>
  <si>
    <t>Pareiškėjų tipas: viešasis,  privatus</t>
  </si>
  <si>
    <t xml:space="preserve">Bendra kvietimui skirta finansavimo lėšų suma (eurais) </t>
  </si>
  <si>
    <t xml:space="preserve">Didžiausia galima skirti finansavimo lėšų suma projektui ir (arba) projekto veiklai įgyvendinti (eurais) </t>
  </si>
  <si>
    <t>Finansavimo šaltinis (-iai) ir sumos (eurais)</t>
  </si>
  <si>
    <t>Valstybės biudžeto lėšos</t>
  </si>
  <si>
    <r>
      <t xml:space="preserve">Europos Sąjungos (toliau </t>
    </r>
    <r>
      <rPr>
        <b/>
        <sz val="10"/>
        <rFont val="Times New Roman"/>
        <family val="1"/>
        <charset val="186"/>
      </rPr>
      <t>–</t>
    </r>
    <r>
      <rPr>
        <b/>
        <sz val="10"/>
        <color theme="1"/>
        <rFont val="Times New Roman"/>
        <family val="1"/>
        <charset val="186"/>
      </rPr>
      <t xml:space="preserve"> ES) fondų lėšos</t>
    </r>
  </si>
  <si>
    <t>Ekonomikos gaivinimo ir atsparumo didinimo priemonės (toliau – EGADP) subsidijos lėšos</t>
  </si>
  <si>
    <t xml:space="preserve">
Bendrojo finansavimo lėšos</t>
  </si>
  <si>
    <t>Nuosavo įnašo dydis (eurais)</t>
  </si>
  <si>
    <t>ES lėšų fondas</t>
  </si>
  <si>
    <r>
      <t>Finansavimas pagal regioną, kuriam gali būti priskiriama</t>
    </r>
    <r>
      <rPr>
        <b/>
        <sz val="10"/>
        <color theme="1"/>
        <rFont val="Times New Roman"/>
        <family val="1"/>
        <charset val="186"/>
      </rPr>
      <t xml:space="preserve"> (-os) projekto veikla
 (-os) </t>
    </r>
  </si>
  <si>
    <t>ALYTAUS REGIONO KVIETIMŲ TEIKTI PROJEKTŲ ĮGYVENDINIMO PLANUS PLANAS</t>
  </si>
  <si>
    <t>21-001-P</t>
  </si>
  <si>
    <t>Ne</t>
  </si>
  <si>
    <t>Naujos arba modernizuotos švietimo infrastruktūros naudotojų skaičius per metus</t>
  </si>
  <si>
    <t>R.B.2.2071</t>
  </si>
  <si>
    <t xml:space="preserve">Alytaus rajono savivaldybės administracija </t>
  </si>
  <si>
    <t>ŠMSM</t>
  </si>
  <si>
    <t>CPVA</t>
  </si>
  <si>
    <t>Dotacija</t>
  </si>
  <si>
    <t>ERPF</t>
  </si>
  <si>
    <t xml:space="preserve">Naujos arba modernizuotos švietimo infrastruktūros mokymo klasių talpumas
</t>
  </si>
  <si>
    <t>P.B.2.0067</t>
  </si>
  <si>
    <t xml:space="preserve">Mokinių, kurie naudojasi sukurta visos dienos mokyklos infrastruktūra, skaičius
</t>
  </si>
  <si>
    <t>R.S.2.3027</t>
  </si>
  <si>
    <t xml:space="preserve">Mokyklų, kuriose buvo įdiegtos universalaus dizaino ir kitos inžinerinės priemonės, aplinką pritaikant asmenims, turintiems negalią, dalis nuo visų mokyklų 
</t>
  </si>
  <si>
    <t>R.S.2.3026</t>
  </si>
  <si>
    <t xml:space="preserve">Mokyklos, kuriose buvo įdiegtos universalaus dizaino ir kitos inžinerinės priemonės pritaikant aplinką asmenims, turintiems negalią 
</t>
  </si>
  <si>
    <t>P.S.2.1025</t>
  </si>
  <si>
    <t>21-002-P</t>
  </si>
  <si>
    <t>Ugdymo prieinamumo didinimas atskirtį patiriantiems vaikams Alytaus rajone</t>
  </si>
  <si>
    <t>Padidinti ugdymo prieinamumą atskirtį patiriantiems vaikams</t>
  </si>
  <si>
    <t>Naujos arba modernizuotos vaikų priežiūros infrastruktūros naudotojų skaičius per metus</t>
  </si>
  <si>
    <t>R.B.2.2070</t>
  </si>
  <si>
    <t>naudotojai per metus</t>
  </si>
  <si>
    <t>Naujos arba modernizuotos vaikų priežiūros infrastruktūros mokymo klasių talpumas</t>
  </si>
  <si>
    <t>P.B.2.0066</t>
  </si>
  <si>
    <t>asmenys</t>
  </si>
  <si>
    <t>Sukurtų naujų ikimokyklinio ugdymo vietų skaičius</t>
  </si>
  <si>
    <t>P.S.2.1024</t>
  </si>
  <si>
    <t>skaičius</t>
  </si>
  <si>
    <t>21-003-P</t>
  </si>
  <si>
    <t>Varėnos rajono savivaldybės administracija</t>
  </si>
  <si>
    <t xml:space="preserve">Mokyklos, kuriose buvo įdiegtos universalaus dizaino ir kitos inžinerinės priemonės pritaikant aplinką asmenims, turintiems negalią
</t>
  </si>
  <si>
    <t>21-004-P</t>
  </si>
  <si>
    <t>Įvairialypio švietimo plėtojimas  vykdant visos dienos mokyklų veiklą Lazdijų rajone</t>
  </si>
  <si>
    <t>Plėtoti įvairialypį švietimą  vykdant visos dienos mokyklų veiklą</t>
  </si>
  <si>
    <t>Lazdijų rajono savivaldybės administracija</t>
  </si>
  <si>
    <t>21-005-P</t>
  </si>
  <si>
    <t>Ugdymo prieinamumo didinimas atskirtį patiriantiems vaikams Lazdijų rajone</t>
  </si>
  <si>
    <t>asmenys per metus</t>
  </si>
  <si>
    <t>21-006-P</t>
  </si>
  <si>
    <t>Druskininkų savivaldybės administracija</t>
  </si>
  <si>
    <t>21-007-P</t>
  </si>
  <si>
    <t>Viešasis</t>
  </si>
  <si>
    <t>Planavimas</t>
  </si>
  <si>
    <t>2024-04</t>
  </si>
  <si>
    <t>2024-01</t>
  </si>
  <si>
    <t>Įvairialypio švietimo plėtojimas  vykdant visos dienos mokyklų veiklą Alytaus rajone</t>
  </si>
  <si>
    <t>12-003-03-02-17-(RE)-21-(LT021-01-01-01)</t>
  </si>
  <si>
    <t>2.1.1.  Mokyklų pritaikymas specialių poreikių vaikams ir visos dienos mokyklos koncepcijos kūrimas Alytaus rajone</t>
  </si>
  <si>
    <t>Konkretus 2021–2027 m. Europos Sąjungos investicijų programos uždavinys   "4.5. Gerinti vienodas galimybes naudotis įtraukiomis ir kokybiškomis švietimo, mokymo ir mokymosi visą gyvenimą paslaugomis plėtojant prieinamą infrastruktūrą, be kita ko, didinant atsparumą naudojantis nuotoliniu ir internetiniu švietimu bei mokymu (ERPF)"</t>
  </si>
  <si>
    <t xml:space="preserve">Naujos arba modernizuotos švietimo infrastruktūros naudotojų skaičius per metus 
</t>
  </si>
  <si>
    <t>2024-06</t>
  </si>
  <si>
    <t xml:space="preserve">Naujos arba modernizuotos švietimo infrastruktūros mokymo klasių talpumas </t>
  </si>
  <si>
    <t>12-003-03-01-23-(RE)-21-(LT021-01-01-01)</t>
  </si>
  <si>
    <t>3.1.1. Mokyklų pritaikymas specialių poreikių vaikams ir visos dienos mokyklos koncepcijos kūrimas Alytaus rajone</t>
  </si>
  <si>
    <t>Naujos arba modernizuotos švietimo infrastruktūros mokymo klasių talpumas</t>
  </si>
  <si>
    <t xml:space="preserve">asmenys
</t>
  </si>
  <si>
    <t xml:space="preserve">Mokyklų, kuriose buvo įdiegtos universalaus dizaino ir kitos inžinerinės priemonės, aplinką pritaikant asmenims, turintiems negalią, dalis nuo visų mokyklų  
</t>
  </si>
  <si>
    <t>procentas</t>
  </si>
  <si>
    <t>Įvairialypio švietimo plėtojimas  vykdant visos dienos mokyklų veiklą Druskininkuose</t>
  </si>
  <si>
    <t>2.1.2. Visos dienos mokyklos įkūrimas Druskininkų „Atgimimo“ mokykloje</t>
  </si>
  <si>
    <t xml:space="preserve">naudotojai per metus
</t>
  </si>
  <si>
    <t>2025-03</t>
  </si>
  <si>
    <t>2025-05</t>
  </si>
  <si>
    <t xml:space="preserve">Mokinių, kurie naudojasi sukurta visos dienos mokyklos infrastruktūra, skaičius 
</t>
  </si>
  <si>
    <t>2.1.3. Visos dienos mokyklos įkūrimas Lazdijų rajono savivaldybėje</t>
  </si>
  <si>
    <t>Konkretus 2021–2027 m. Europos Sąjungos investicijų programos uždavinys  "4.5. Gerinti vienodas galimybes naudotis įtraukiomis ir kokybiškomis švietimo, mokymo ir mokymosi visą gyvenimą paslaugomis plėtojant prieinamą infrastruktūrą, be kita ko, didinant atsparumą naudojantis nuotoliniu ir internetiniu švietimu bei mokymu (ERPF)"</t>
  </si>
  <si>
    <t>2024-03</t>
  </si>
  <si>
    <t xml:space="preserve"> asmenys</t>
  </si>
  <si>
    <t>Įvairialypio švietimo plėtojimas  vykdant visos dienos mokyklų veiklą ir ugdymo įstaigų prieinamumo didinimas Varėnos rajone</t>
  </si>
  <si>
    <t>2.1.4.  Galimybių naudotis įtraukiomis ir kokybiškomis švietimo paslaugomis didinimas Varėnos rajono savivaldybėje</t>
  </si>
  <si>
    <t xml:space="preserve">Naujos arba moderni-zuotos švietimo infrastruk-tūros naudotojų skaičius per metus
</t>
  </si>
  <si>
    <t xml:space="preserve"> naudotojai per metus</t>
  </si>
  <si>
    <t xml:space="preserve">Naujos arba moderni-zuotos švietimo infrastruk-tūros mokymo klasių talpumas
</t>
  </si>
  <si>
    <t xml:space="preserve">Mokinių, kurie naudojasi sukurta visos dienos mokyklos infrastruk-tūra, skaičius 
</t>
  </si>
  <si>
    <t>3.1.2. Galimybių naudotis įtraukiomis ir kokybiškomis švietimo paslaugomis didinimas Varėnos rajono savivaldybėje</t>
  </si>
  <si>
    <t>1.1.1. Ikimokyklinio ugdymo vietų plėtra Alytaus rajone</t>
  </si>
  <si>
    <t xml:space="preserve"> 2024-04</t>
  </si>
  <si>
    <t xml:space="preserve"> 2024-06</t>
  </si>
  <si>
    <t>1.1.3. Ikimokyklinio ugdymo grupių plėtra Lazdijų rajono savivaldybėje</t>
  </si>
  <si>
    <t xml:space="preserve"> 2024-01</t>
  </si>
  <si>
    <t xml:space="preserve"> 2024-03</t>
  </si>
  <si>
    <t>21-008-P</t>
  </si>
  <si>
    <t>Ugdymo prieinamumo didinimas atskirtį patiriantiems vaikams Druskininkuose</t>
  </si>
  <si>
    <t>1.1.2. Ikimokyklinio ugdymo vietų plėtra Druskininkų savivaldybėje</t>
  </si>
  <si>
    <t xml:space="preserve"> 2025-10</t>
  </si>
  <si>
    <t xml:space="preserve"> 2025-12</t>
  </si>
  <si>
    <t>2025-09</t>
  </si>
  <si>
    <t>2025-11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</si>
</sst>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charset val="186"/>
      <scheme val="minor"/>
    </font>
    <font>
      <i/>
      <sz val="10"/>
      <color theme="1"/>
      <name val="Times New Roman"/>
      <family val="1"/>
      <charset val="186"/>
    </font>
    <font>
      <sz val="10"/>
      <color theme="1"/>
      <name val="Times New Roman"/>
      <family val="1"/>
      <charset val="186"/>
    </font>
    <font>
      <b/>
      <sz val="10"/>
      <color theme="1"/>
      <name val="Times New Roman"/>
      <family val="1"/>
      <charset val="186"/>
    </font>
    <font>
      <b/>
      <sz val="10"/>
      <name val="Times New Roman"/>
      <family val="1"/>
      <charset val="186"/>
    </font>
    <font>
      <i/>
      <sz val="10"/>
      <name val="Times New Roman"/>
      <family val="1"/>
      <charset val="186"/>
    </font>
    <font>
      <sz val="9"/>
      <color theme="1"/>
      <name val="Times New Roman"/>
      <family val="1"/>
      <charset val="186"/>
    </font>
    <font>
      <sz val="11"/>
      <color theme="1"/>
      <name val="Calibri"/>
      <family val="2"/>
      <charset val="186"/>
      <scheme val="minor"/>
    </font>
    <font>
      <sz val="11"/>
      <name val="Calibri"/>
      <family val="2"/>
      <charset val="186"/>
      <scheme val="minor"/>
    </font>
    <font>
      <sz val="11"/>
      <color rgb="FF9C6500"/>
      <name val="Calibri"/>
      <family val="2"/>
      <charset val="186"/>
      <scheme val="minor"/>
    </font>
    <font>
      <sz val="11"/>
      <color rgb="FF3F3F76"/>
      <name val="Calibri"/>
      <family val="2"/>
      <charset val="186"/>
      <scheme val="minor"/>
    </font>
    <font>
      <b/>
      <sz val="11"/>
      <color theme="1"/>
      <name val="Calibri"/>
      <family val="2"/>
      <charset val="186"/>
      <scheme val="minor"/>
    </font>
    <font>
      <sz val="11"/>
      <color rgb="FF9C5700"/>
      <name val="Calibri"/>
      <family val="2"/>
      <charset val="186"/>
      <scheme val="minor"/>
    </font>
    <font>
      <b/>
      <sz val="11"/>
      <color theme="0" tint="-0.249977111117893"/>
      <name val="Calibri"/>
      <family val="2"/>
      <charset val="186"/>
      <scheme val="minor"/>
    </font>
    <font>
      <sz val="11"/>
      <color theme="0" tint="-0.14999847407452621"/>
      <name val="Calibri"/>
      <family val="2"/>
      <charset val="186"/>
      <scheme val="minor"/>
    </font>
    <font>
      <b/>
      <sz val="12"/>
      <name val="Calibri"/>
      <family val="2"/>
      <charset val="186"/>
      <scheme val="minor"/>
    </font>
    <font>
      <b/>
      <sz val="12"/>
      <color theme="0" tint="-0.14999847407452621"/>
      <name val="Calibri"/>
      <family val="2"/>
      <charset val="186"/>
      <scheme val="minor"/>
    </font>
    <font>
      <sz val="11"/>
      <color theme="1"/>
      <name val="Times New Roman"/>
      <family val="1"/>
      <charset val="186"/>
    </font>
    <font>
      <b/>
      <sz val="12"/>
      <color theme="1"/>
      <name val="Calibri"/>
      <family val="2"/>
      <charset val="186"/>
      <scheme val="minor"/>
    </font>
    <font>
      <b/>
      <sz val="9"/>
      <color indexed="81"/>
      <name val="Tahoma"/>
      <family val="2"/>
      <charset val="186"/>
    </font>
    <font>
      <sz val="9"/>
      <color indexed="81"/>
      <name val="Tahoma"/>
      <family val="2"/>
      <charset val="186"/>
    </font>
    <font>
      <b/>
      <sz val="10"/>
      <color theme="1"/>
      <name val="Times New Roman"/>
      <family val="1"/>
    </font>
    <font>
      <u/>
      <sz val="11"/>
      <color theme="10"/>
      <name val="Calibri"/>
      <family val="2"/>
      <charset val="186"/>
      <scheme val="minor"/>
    </font>
    <font>
      <u/>
      <sz val="11"/>
      <color theme="10"/>
      <name val="Calibri"/>
      <family val="2"/>
      <scheme val="minor"/>
    </font>
    <font>
      <sz val="11"/>
      <color theme="1"/>
      <name val="Calibri"/>
      <family val="2"/>
      <scheme val="minor"/>
    </font>
    <font>
      <b/>
      <sz val="11"/>
      <color theme="1"/>
      <name val="Calibri"/>
      <family val="2"/>
      <scheme val="minor"/>
    </font>
  </fonts>
  <fills count="5">
    <fill>
      <patternFill patternType="none"/>
    </fill>
    <fill>
      <patternFill patternType="gray125"/>
    </fill>
    <fill>
      <patternFill patternType="solid">
        <fgColor theme="4" tint="0.39997558519241921"/>
        <bgColor indexed="64"/>
      </patternFill>
    </fill>
    <fill>
      <patternFill patternType="solid">
        <fgColor rgb="FFFFEB9C"/>
      </patternFill>
    </fill>
    <fill>
      <patternFill patternType="solid">
        <fgColor rgb="FFFFCC99"/>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style="thin">
        <color rgb="FF7F7F7F"/>
      </left>
      <right style="thin">
        <color rgb="FF7F7F7F"/>
      </right>
      <top style="thin">
        <color rgb="FF7F7F7F"/>
      </top>
      <bottom style="thin">
        <color rgb="FF7F7F7F"/>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rgb="FF7F7F7F"/>
      </bottom>
      <diagonal/>
    </border>
    <border>
      <left style="thin">
        <color indexed="64"/>
      </left>
      <right/>
      <top style="thin">
        <color indexed="64"/>
      </top>
      <bottom style="thin">
        <color indexed="64"/>
      </bottom>
      <diagonal/>
    </border>
  </borders>
  <cellStyleXfs count="4">
    <xf numFmtId="0" fontId="0" fillId="0" borderId="0"/>
    <xf numFmtId="0" fontId="9" fillId="3" borderId="0" applyNumberFormat="0" applyBorder="0" applyAlignment="0" applyProtection="0"/>
    <xf numFmtId="0" fontId="10" fillId="4" borderId="10" applyNumberFormat="0" applyAlignment="0" applyProtection="0"/>
    <xf numFmtId="0" fontId="22" fillId="0" borderId="0" applyNumberFormat="0" applyFill="0" applyBorder="0" applyAlignment="0" applyProtection="0"/>
  </cellStyleXfs>
  <cellXfs count="122">
    <xf numFmtId="0" fontId="0" fillId="0" borderId="0" xfId="0"/>
    <xf numFmtId="0" fontId="2" fillId="0" borderId="0" xfId="0" applyFont="1"/>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1" fillId="2" borderId="1" xfId="0" applyFont="1" applyFill="1" applyBorder="1" applyAlignment="1">
      <alignment horizontal="center"/>
    </xf>
    <xf numFmtId="0" fontId="5" fillId="2" borderId="1" xfId="0" applyFont="1" applyFill="1" applyBorder="1" applyAlignment="1">
      <alignment horizontal="center"/>
    </xf>
    <xf numFmtId="0" fontId="2" fillId="0" borderId="0" xfId="0" applyFont="1" applyAlignment="1">
      <alignment vertical="top" wrapText="1"/>
    </xf>
    <xf numFmtId="0" fontId="11" fillId="0" borderId="2" xfId="0" applyFont="1" applyBorder="1" applyAlignment="1">
      <alignment horizontal="left" vertical="top"/>
    </xf>
    <xf numFmtId="0" fontId="7" fillId="0" borderId="2" xfId="0" applyFont="1" applyBorder="1" applyAlignment="1">
      <alignment horizontal="left" vertical="top" wrapText="1"/>
    </xf>
    <xf numFmtId="0" fontId="7" fillId="0" borderId="2" xfId="0" applyFont="1" applyBorder="1" applyAlignment="1">
      <alignment horizontal="left" vertical="top"/>
    </xf>
    <xf numFmtId="0" fontId="7" fillId="0" borderId="2" xfId="0" applyFont="1" applyBorder="1" applyAlignment="1">
      <alignment vertical="top" wrapText="1"/>
    </xf>
    <xf numFmtId="4" fontId="8" fillId="0" borderId="6" xfId="1" applyNumberFormat="1" applyFont="1" applyFill="1" applyBorder="1" applyAlignment="1">
      <alignment horizontal="left" vertical="top"/>
    </xf>
    <xf numFmtId="4" fontId="7" fillId="0" borderId="2" xfId="0" applyNumberFormat="1" applyFont="1" applyBorder="1" applyAlignment="1">
      <alignment horizontal="center" vertical="top"/>
    </xf>
    <xf numFmtId="4" fontId="7" fillId="0" borderId="2" xfId="0" applyNumberFormat="1" applyFont="1" applyBorder="1" applyAlignment="1">
      <alignment horizontal="left" vertical="top"/>
    </xf>
    <xf numFmtId="0" fontId="7" fillId="0" borderId="5" xfId="0" applyFont="1" applyBorder="1" applyAlignment="1">
      <alignment horizontal="left" vertical="top"/>
    </xf>
    <xf numFmtId="14" fontId="11" fillId="0" borderId="2" xfId="0" quotePrefix="1" applyNumberFormat="1" applyFont="1" applyBorder="1" applyAlignment="1">
      <alignment horizontal="center" vertical="top"/>
    </xf>
    <xf numFmtId="0" fontId="13" fillId="0" borderId="7" xfId="0" applyFont="1" applyBorder="1" applyAlignment="1">
      <alignment horizontal="left" vertical="top"/>
    </xf>
    <xf numFmtId="0" fontId="7" fillId="0" borderId="7" xfId="0" applyFont="1" applyBorder="1" applyAlignment="1">
      <alignment horizontal="left" vertical="top"/>
    </xf>
    <xf numFmtId="0" fontId="14" fillId="0" borderId="7" xfId="0" applyFont="1" applyBorder="1" applyAlignment="1">
      <alignment horizontal="left" vertical="top" wrapText="1"/>
    </xf>
    <xf numFmtId="0" fontId="7" fillId="0" borderId="7" xfId="0" applyFont="1" applyBorder="1" applyAlignment="1">
      <alignment horizontal="left" vertical="top" wrapText="1"/>
    </xf>
    <xf numFmtId="0" fontId="12" fillId="0" borderId="0" xfId="1" applyFont="1" applyFill="1" applyBorder="1" applyAlignment="1">
      <alignment horizontal="left" vertical="top"/>
    </xf>
    <xf numFmtId="4" fontId="7" fillId="0" borderId="7" xfId="0" applyNumberFormat="1" applyFont="1" applyBorder="1" applyAlignment="1">
      <alignment horizontal="center" vertical="top"/>
    </xf>
    <xf numFmtId="4" fontId="7" fillId="0" borderId="7" xfId="0" applyNumberFormat="1" applyFont="1" applyBorder="1" applyAlignment="1">
      <alignment horizontal="left" vertical="top"/>
    </xf>
    <xf numFmtId="0" fontId="7" fillId="0" borderId="11" xfId="0" applyFont="1" applyBorder="1" applyAlignment="1">
      <alignment horizontal="left" vertical="top"/>
    </xf>
    <xf numFmtId="0" fontId="14" fillId="0" borderId="3" xfId="0" applyFont="1" applyBorder="1" applyAlignment="1">
      <alignment horizontal="left" vertical="top" wrapText="1"/>
    </xf>
    <xf numFmtId="0" fontId="7" fillId="0" borderId="3" xfId="0" applyFont="1" applyBorder="1" applyAlignment="1">
      <alignment horizontal="left" vertical="top"/>
    </xf>
    <xf numFmtId="0" fontId="7" fillId="0" borderId="3" xfId="0" applyFont="1" applyBorder="1" applyAlignment="1">
      <alignment horizontal="left" vertical="top" wrapText="1"/>
    </xf>
    <xf numFmtId="0" fontId="12" fillId="0" borderId="7" xfId="1" applyFont="1" applyFill="1" applyBorder="1" applyAlignment="1">
      <alignment horizontal="left" vertical="top"/>
    </xf>
    <xf numFmtId="4" fontId="7" fillId="0" borderId="3" xfId="0" applyNumberFormat="1" applyFont="1" applyBorder="1" applyAlignment="1">
      <alignment horizontal="center" vertical="top"/>
    </xf>
    <xf numFmtId="4" fontId="7" fillId="0" borderId="3" xfId="0" applyNumberFormat="1" applyFont="1" applyBorder="1" applyAlignment="1">
      <alignment horizontal="left" vertical="top"/>
    </xf>
    <xf numFmtId="0" fontId="7" fillId="0" borderId="12" xfId="0" applyFont="1" applyBorder="1" applyAlignment="1">
      <alignment horizontal="left" vertical="top"/>
    </xf>
    <xf numFmtId="0" fontId="7" fillId="0" borderId="2" xfId="0" applyFont="1" applyBorder="1" applyAlignment="1">
      <alignment horizontal="center" vertical="top" wrapText="1"/>
    </xf>
    <xf numFmtId="4" fontId="8" fillId="0" borderId="0" xfId="1" applyNumberFormat="1" applyFont="1" applyFill="1" applyBorder="1" applyAlignment="1">
      <alignment horizontal="left" vertical="top"/>
    </xf>
    <xf numFmtId="4" fontId="7" fillId="0" borderId="2" xfId="0" applyNumberFormat="1" applyFont="1" applyBorder="1" applyAlignment="1">
      <alignment vertical="top"/>
    </xf>
    <xf numFmtId="0" fontId="7" fillId="0" borderId="0" xfId="0" applyFont="1" applyAlignment="1">
      <alignment horizontal="left" vertical="top"/>
    </xf>
    <xf numFmtId="0" fontId="13" fillId="0" borderId="3" xfId="0" applyFont="1" applyBorder="1" applyAlignment="1">
      <alignment horizontal="left" vertical="top"/>
    </xf>
    <xf numFmtId="0" fontId="7" fillId="0" borderId="13" xfId="0" applyFont="1" applyBorder="1" applyAlignment="1">
      <alignment horizontal="left" vertical="top"/>
    </xf>
    <xf numFmtId="0" fontId="15" fillId="0" borderId="2" xfId="0" applyFont="1" applyBorder="1" applyAlignment="1">
      <alignment horizontal="left" vertical="top"/>
    </xf>
    <xf numFmtId="0" fontId="0" fillId="0" borderId="2" xfId="0" applyBorder="1" applyAlignment="1">
      <alignment horizontal="left" vertical="top" wrapText="1"/>
    </xf>
    <xf numFmtId="0" fontId="0" fillId="0" borderId="2" xfId="0" applyBorder="1" applyAlignment="1">
      <alignment horizontal="left" vertical="top"/>
    </xf>
    <xf numFmtId="4" fontId="0" fillId="0" borderId="2" xfId="0" applyNumberFormat="1" applyBorder="1" applyAlignment="1">
      <alignment horizontal="left" vertical="top"/>
    </xf>
    <xf numFmtId="4" fontId="0" fillId="0" borderId="2" xfId="0" applyNumberFormat="1" applyBorder="1" applyAlignment="1">
      <alignment horizontal="center" vertical="top"/>
    </xf>
    <xf numFmtId="14" fontId="0" fillId="0" borderId="2" xfId="0" quotePrefix="1" applyNumberFormat="1" applyBorder="1" applyAlignment="1">
      <alignment horizontal="center" vertical="top"/>
    </xf>
    <xf numFmtId="14" fontId="0" fillId="0" borderId="2" xfId="0" applyNumberFormat="1" applyBorder="1"/>
    <xf numFmtId="0" fontId="16" fillId="0" borderId="7" xfId="0" applyFont="1" applyBorder="1" applyAlignment="1">
      <alignment horizontal="left" vertical="top"/>
    </xf>
    <xf numFmtId="0" fontId="0" fillId="0" borderId="7" xfId="0" applyBorder="1" applyAlignment="1">
      <alignment horizontal="left" vertical="top"/>
    </xf>
    <xf numFmtId="0" fontId="0" fillId="0" borderId="7" xfId="0" applyBorder="1" applyAlignment="1">
      <alignment horizontal="left" vertical="top" wrapText="1"/>
    </xf>
    <xf numFmtId="4" fontId="0" fillId="0" borderId="7" xfId="0" applyNumberFormat="1" applyBorder="1" applyAlignment="1">
      <alignment horizontal="center" vertical="top"/>
    </xf>
    <xf numFmtId="4" fontId="0" fillId="0" borderId="7" xfId="0" applyNumberFormat="1" applyBorder="1" applyAlignment="1">
      <alignment horizontal="left" vertical="top"/>
    </xf>
    <xf numFmtId="0" fontId="0" fillId="0" borderId="3" xfId="0" applyBorder="1" applyAlignment="1">
      <alignment horizontal="left" vertical="top"/>
    </xf>
    <xf numFmtId="0" fontId="0" fillId="0" borderId="3" xfId="0" applyBorder="1" applyAlignment="1">
      <alignment horizontal="left" vertical="top" wrapText="1"/>
    </xf>
    <xf numFmtId="4" fontId="0" fillId="0" borderId="3" xfId="0" applyNumberFormat="1" applyBorder="1" applyAlignment="1">
      <alignment horizontal="center" vertical="top"/>
    </xf>
    <xf numFmtId="4" fontId="0" fillId="0" borderId="3" xfId="0" applyNumberFormat="1" applyBorder="1" applyAlignment="1">
      <alignment horizontal="left" vertical="top"/>
    </xf>
    <xf numFmtId="0" fontId="0" fillId="0" borderId="4" xfId="0" applyBorder="1" applyAlignment="1">
      <alignment horizontal="left" vertical="top" wrapText="1"/>
    </xf>
    <xf numFmtId="0" fontId="0" fillId="0" borderId="8" xfId="0" applyBorder="1" applyAlignment="1">
      <alignment horizontal="left" vertical="top"/>
    </xf>
    <xf numFmtId="0" fontId="17" fillId="0" borderId="7" xfId="0" applyFont="1" applyBorder="1" applyAlignment="1">
      <alignment horizontal="left" vertical="top" wrapText="1"/>
    </xf>
    <xf numFmtId="0" fontId="16" fillId="0" borderId="3" xfId="0" applyFont="1" applyBorder="1" applyAlignment="1">
      <alignment horizontal="left" vertical="top"/>
    </xf>
    <xf numFmtId="0" fontId="0" fillId="0" borderId="9" xfId="0" applyBorder="1" applyAlignment="1">
      <alignment horizontal="left" vertical="top"/>
    </xf>
    <xf numFmtId="0" fontId="7" fillId="0" borderId="4" xfId="0" applyFont="1" applyBorder="1" applyAlignment="1">
      <alignment horizontal="left" vertical="top" wrapText="1"/>
    </xf>
    <xf numFmtId="4" fontId="8" fillId="0" borderId="0" xfId="2" applyNumberFormat="1" applyFont="1" applyFill="1" applyBorder="1" applyAlignment="1">
      <alignment horizontal="left" vertical="top"/>
    </xf>
    <xf numFmtId="0" fontId="10" fillId="0" borderId="0" xfId="2" applyFill="1" applyBorder="1" applyAlignment="1">
      <alignment horizontal="left" vertical="top"/>
    </xf>
    <xf numFmtId="0" fontId="6" fillId="0" borderId="3" xfId="0" applyFont="1" applyBorder="1" applyAlignment="1">
      <alignment horizontal="left" vertical="top" wrapText="1"/>
    </xf>
    <xf numFmtId="4" fontId="0" fillId="0" borderId="14" xfId="0" applyNumberFormat="1" applyBorder="1" applyAlignment="1">
      <alignment horizontal="center" vertical="top"/>
    </xf>
    <xf numFmtId="0" fontId="0" fillId="0" borderId="14" xfId="0" applyBorder="1" applyAlignment="1">
      <alignment horizontal="left" vertical="top"/>
    </xf>
    <xf numFmtId="4" fontId="0" fillId="0" borderId="14" xfId="0" applyNumberFormat="1" applyBorder="1" applyAlignment="1">
      <alignment horizontal="left" vertical="top"/>
    </xf>
    <xf numFmtId="0" fontId="10" fillId="0" borderId="7" xfId="2" applyFill="1" applyBorder="1" applyAlignment="1">
      <alignment horizontal="left" vertical="top"/>
    </xf>
    <xf numFmtId="14" fontId="0" fillId="0" borderId="7" xfId="0" quotePrefix="1" applyNumberFormat="1" applyBorder="1" applyAlignment="1">
      <alignment horizontal="center" vertical="top"/>
    </xf>
    <xf numFmtId="0" fontId="10" fillId="0" borderId="3" xfId="2" applyFill="1" applyBorder="1" applyAlignment="1">
      <alignment horizontal="left" vertical="top"/>
    </xf>
    <xf numFmtId="0" fontId="0" fillId="0" borderId="0" xfId="0" applyAlignment="1">
      <alignment horizontal="left" vertical="top" wrapText="1"/>
    </xf>
    <xf numFmtId="0" fontId="7" fillId="0" borderId="6" xfId="0" applyFont="1" applyBorder="1" applyAlignment="1">
      <alignment vertical="top" wrapText="1"/>
    </xf>
    <xf numFmtId="0" fontId="7" fillId="0" borderId="4" xfId="0" applyFont="1" applyBorder="1" applyAlignment="1">
      <alignment horizontal="left" vertical="top"/>
    </xf>
    <xf numFmtId="0" fontId="7" fillId="0" borderId="1" xfId="0" applyFont="1" applyBorder="1" applyAlignment="1">
      <alignment vertical="top" wrapText="1"/>
    </xf>
    <xf numFmtId="0" fontId="8" fillId="0" borderId="1" xfId="0" applyFont="1" applyBorder="1" applyAlignment="1">
      <alignment horizontal="center" vertical="top" wrapText="1"/>
    </xf>
    <xf numFmtId="0" fontId="7" fillId="0" borderId="1" xfId="0" applyFont="1" applyBorder="1" applyAlignment="1">
      <alignment horizontal="center" vertical="top" wrapText="1"/>
    </xf>
    <xf numFmtId="0" fontId="17" fillId="0" borderId="15" xfId="0" applyFont="1" applyBorder="1" applyAlignment="1">
      <alignment horizontal="center" vertical="top"/>
    </xf>
    <xf numFmtId="0" fontId="0" fillId="0" borderId="0" xfId="0" applyAlignment="1">
      <alignment horizontal="left" vertical="top"/>
    </xf>
    <xf numFmtId="4" fontId="0" fillId="0" borderId="2" xfId="0" applyNumberFormat="1" applyBorder="1" applyAlignment="1">
      <alignment horizontal="left" vertical="top" wrapText="1"/>
    </xf>
    <xf numFmtId="4" fontId="0" fillId="0" borderId="0" xfId="0" applyNumberFormat="1" applyAlignment="1">
      <alignment horizontal="center" vertical="top" wrapText="1"/>
    </xf>
    <xf numFmtId="4" fontId="0" fillId="0" borderId="2" xfId="0" applyNumberFormat="1" applyBorder="1" applyAlignment="1">
      <alignment horizontal="center" vertical="top" wrapText="1"/>
    </xf>
    <xf numFmtId="4" fontId="0" fillId="0" borderId="0" xfId="0" applyNumberFormat="1" applyAlignment="1">
      <alignment horizontal="center" vertical="top"/>
    </xf>
    <xf numFmtId="4" fontId="0" fillId="0" borderId="0" xfId="0" applyNumberFormat="1" applyAlignment="1">
      <alignment horizontal="left" vertical="top"/>
    </xf>
    <xf numFmtId="4" fontId="0" fillId="0" borderId="7" xfId="0" applyNumberFormat="1" applyBorder="1" applyAlignment="1">
      <alignment horizontal="center" vertical="top" wrapText="1"/>
    </xf>
    <xf numFmtId="0" fontId="0" fillId="0" borderId="13" xfId="0" applyBorder="1" applyAlignment="1">
      <alignment horizontal="left" vertical="top"/>
    </xf>
    <xf numFmtId="0" fontId="0" fillId="0" borderId="13" xfId="0" applyBorder="1" applyAlignment="1">
      <alignment horizontal="left" vertical="top" wrapText="1"/>
    </xf>
    <xf numFmtId="4" fontId="0" fillId="0" borderId="13" xfId="0" applyNumberFormat="1" applyBorder="1" applyAlignment="1">
      <alignment horizontal="center" vertical="top" wrapText="1"/>
    </xf>
    <xf numFmtId="4" fontId="0" fillId="0" borderId="3" xfId="0" applyNumberFormat="1" applyBorder="1" applyAlignment="1">
      <alignment horizontal="center" vertical="top" wrapText="1"/>
    </xf>
    <xf numFmtId="4" fontId="0" fillId="0" borderId="13" xfId="0" applyNumberFormat="1" applyBorder="1" applyAlignment="1">
      <alignment horizontal="center" vertical="top"/>
    </xf>
    <xf numFmtId="4" fontId="0" fillId="0" borderId="13" xfId="0" applyNumberFormat="1" applyBorder="1" applyAlignment="1">
      <alignment horizontal="left" vertical="top"/>
    </xf>
    <xf numFmtId="0" fontId="18" fillId="0" borderId="7" xfId="0" applyFont="1" applyBorder="1" applyAlignment="1">
      <alignment horizontal="left" vertical="top"/>
    </xf>
    <xf numFmtId="0" fontId="7" fillId="0" borderId="0" xfId="0" applyFont="1" applyAlignment="1">
      <alignment horizontal="left" vertical="top" wrapText="1"/>
    </xf>
    <xf numFmtId="0" fontId="17" fillId="0" borderId="1" xfId="0" applyFont="1" applyBorder="1" applyAlignment="1">
      <alignment horizontal="center" vertical="top"/>
    </xf>
    <xf numFmtId="4" fontId="0" fillId="0" borderId="7" xfId="0" applyNumberFormat="1" applyBorder="1" applyAlignment="1">
      <alignment horizontal="left" vertical="top" wrapText="1"/>
    </xf>
    <xf numFmtId="4" fontId="0" fillId="0" borderId="0" xfId="0" applyNumberFormat="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xf numFmtId="4" fontId="0" fillId="0" borderId="13" xfId="0" applyNumberFormat="1" applyBorder="1" applyAlignment="1">
      <alignment horizontal="left" vertical="top" wrapText="1"/>
    </xf>
    <xf numFmtId="0" fontId="0" fillId="0" borderId="12" xfId="0" applyBorder="1" applyAlignment="1">
      <alignment horizontal="left" vertical="top" wrapText="1"/>
    </xf>
    <xf numFmtId="0" fontId="2" fillId="0" borderId="13" xfId="0" applyFont="1" applyBorder="1"/>
    <xf numFmtId="14" fontId="0" fillId="0" borderId="2" xfId="0" applyNumberFormat="1" applyBorder="1" applyAlignment="1">
      <alignment horizontal="left" vertical="top"/>
    </xf>
    <xf numFmtId="14" fontId="0" fillId="0" borderId="7" xfId="0" applyNumberFormat="1" applyBorder="1" applyAlignment="1">
      <alignment horizontal="left" vertical="top" wrapText="1"/>
    </xf>
    <xf numFmtId="14" fontId="7" fillId="0" borderId="2" xfId="0" applyNumberFormat="1" applyFont="1" applyBorder="1" applyAlignment="1">
      <alignment horizontal="left" vertical="top"/>
    </xf>
    <xf numFmtId="14" fontId="7" fillId="0" borderId="7" xfId="0" applyNumberFormat="1" applyFont="1" applyBorder="1" applyAlignment="1">
      <alignment horizontal="left" vertical="top"/>
    </xf>
    <xf numFmtId="0" fontId="17" fillId="0" borderId="7" xfId="0" applyFont="1" applyBorder="1" applyAlignment="1">
      <alignment horizontal="center" vertical="top" wrapText="1"/>
    </xf>
    <xf numFmtId="0" fontId="0" fillId="0" borderId="0" xfId="0" applyAlignment="1">
      <alignment wrapText="1"/>
    </xf>
    <xf numFmtId="0" fontId="23" fillId="0" borderId="2" xfId="3" applyFont="1" applyBorder="1" applyAlignment="1">
      <alignment horizontal="center" vertical="top" wrapText="1"/>
    </xf>
    <xf numFmtId="0" fontId="24" fillId="0" borderId="2" xfId="0" applyFont="1" applyBorder="1" applyAlignment="1">
      <alignment horizontal="left" vertical="top"/>
    </xf>
    <xf numFmtId="14" fontId="25" fillId="0" borderId="2" xfId="0" quotePrefix="1" applyNumberFormat="1" applyFont="1" applyBorder="1" applyAlignment="1">
      <alignment horizontal="center" vertical="top"/>
    </xf>
    <xf numFmtId="0" fontId="21" fillId="0" borderId="1" xfId="0" applyFont="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0" borderId="0" xfId="0" applyFont="1" applyAlignment="1">
      <alignment horizont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wrapText="1"/>
    </xf>
    <xf numFmtId="4" fontId="0" fillId="0" borderId="2" xfId="0" applyNumberFormat="1" applyFill="1" applyBorder="1" applyAlignment="1">
      <alignment horizontal="center" vertical="top" wrapText="1"/>
    </xf>
    <xf numFmtId="14" fontId="0" fillId="0" borderId="2" xfId="0" applyNumberFormat="1" applyFill="1" applyBorder="1" applyAlignment="1">
      <alignment horizontal="left" vertical="top"/>
    </xf>
    <xf numFmtId="4" fontId="0" fillId="0" borderId="7" xfId="0" applyNumberFormat="1" applyFill="1" applyBorder="1" applyAlignment="1">
      <alignment horizontal="center" vertical="top" wrapText="1"/>
    </xf>
  </cellXfs>
  <cellStyles count="4">
    <cellStyle name="Hyperlink" xfId="3" builtinId="8"/>
    <cellStyle name="Input" xfId="2" builtinId="20"/>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K37"/>
  <sheetViews>
    <sheetView tabSelected="1" zoomScale="80" zoomScaleNormal="80" workbookViewId="0">
      <pane xSplit="7" ySplit="5" topLeftCell="V31" activePane="bottomRight" state="frozen"/>
      <selection pane="topRight" activeCell="H1" sqref="H1"/>
      <selection pane="bottomLeft" activeCell="A6" sqref="A6"/>
      <selection pane="bottomRight" activeCell="AA37" sqref="AA37"/>
    </sheetView>
  </sheetViews>
  <sheetFormatPr defaultColWidth="9.28515625" defaultRowHeight="12.75" x14ac:dyDescent="0.2"/>
  <cols>
    <col min="1" max="1" width="5" style="1" customWidth="1"/>
    <col min="2" max="2" width="14.28515625" style="1" customWidth="1"/>
    <col min="3" max="3" width="17.7109375" style="1" customWidth="1"/>
    <col min="4" max="5" width="13.7109375" style="1" customWidth="1"/>
    <col min="6" max="6" width="18.28515625" style="1" customWidth="1"/>
    <col min="7" max="7" width="32.28515625" style="1" customWidth="1"/>
    <col min="8" max="8" width="14.7109375" style="1" customWidth="1"/>
    <col min="9" max="9" width="13.7109375" style="1" customWidth="1"/>
    <col min="10" max="10" width="12.7109375" style="1" customWidth="1"/>
    <col min="11" max="14" width="10.5703125" style="1" customWidth="1"/>
    <col min="15" max="16" width="15.7109375" style="1" customWidth="1"/>
    <col min="17" max="17" width="18.5703125" style="1" customWidth="1"/>
    <col min="18" max="18" width="15.7109375" style="1" customWidth="1"/>
    <col min="19" max="21" width="14" style="1" customWidth="1"/>
    <col min="22" max="22" width="12.7109375" style="1" customWidth="1"/>
    <col min="23" max="23" width="11.28515625" style="1" customWidth="1"/>
    <col min="24" max="24" width="10" style="1" customWidth="1"/>
    <col min="25" max="25" width="11.7109375" style="1" customWidth="1"/>
    <col min="26" max="27" width="12.28515625" style="1" customWidth="1"/>
    <col min="28" max="29" width="11.28515625" style="1" customWidth="1"/>
    <col min="30" max="30" width="12.28515625" style="1" customWidth="1"/>
    <col min="31" max="31" width="12.42578125" style="1" customWidth="1"/>
    <col min="32" max="33" width="11.28515625" style="1" customWidth="1"/>
    <col min="34" max="34" width="24.28515625" style="1" customWidth="1"/>
    <col min="35" max="35" width="19.42578125" style="1" customWidth="1"/>
    <col min="36" max="36" width="14.28515625" style="1" customWidth="1"/>
    <col min="37" max="37" width="31.5703125" style="1" customWidth="1"/>
    <col min="38" max="16384" width="9.28515625" style="1"/>
  </cols>
  <sheetData>
    <row r="1" spans="2:37" ht="15" customHeight="1" x14ac:dyDescent="0.2">
      <c r="B1" s="112" t="s">
        <v>38</v>
      </c>
      <c r="C1" s="112"/>
      <c r="D1" s="112"/>
      <c r="E1" s="112"/>
      <c r="F1" s="112"/>
      <c r="G1" s="112"/>
      <c r="H1" s="112"/>
      <c r="I1" s="112"/>
      <c r="J1" s="112"/>
      <c r="K1" s="112"/>
      <c r="L1" s="112"/>
      <c r="M1" s="112"/>
      <c r="N1" s="112"/>
      <c r="O1" s="112"/>
      <c r="P1" s="112"/>
      <c r="Q1" s="112"/>
      <c r="R1" s="112"/>
      <c r="S1" s="112"/>
      <c r="T1" s="112"/>
      <c r="U1" s="112"/>
      <c r="V1" s="112"/>
      <c r="W1" s="112"/>
      <c r="X1" s="112"/>
      <c r="Y1" s="112"/>
      <c r="Z1" s="112"/>
      <c r="AA1" s="112"/>
      <c r="AB1" s="112"/>
      <c r="AC1" s="112"/>
      <c r="AD1" s="112"/>
      <c r="AE1" s="112"/>
      <c r="AF1" s="112"/>
      <c r="AG1" s="112"/>
      <c r="AH1" s="112"/>
      <c r="AI1" s="112"/>
    </row>
    <row r="3" spans="2:37" ht="41.25" customHeight="1" x14ac:dyDescent="0.2">
      <c r="B3" s="108" t="s">
        <v>0</v>
      </c>
      <c r="C3" s="108" t="s">
        <v>1</v>
      </c>
      <c r="D3" s="108" t="s">
        <v>16</v>
      </c>
      <c r="E3" s="108" t="s">
        <v>17</v>
      </c>
      <c r="F3" s="108" t="s">
        <v>18</v>
      </c>
      <c r="G3" s="108" t="s">
        <v>2</v>
      </c>
      <c r="H3" s="108" t="s">
        <v>3</v>
      </c>
      <c r="I3" s="108" t="s">
        <v>4</v>
      </c>
      <c r="J3" s="109" t="s">
        <v>5</v>
      </c>
      <c r="K3" s="109"/>
      <c r="L3" s="109"/>
      <c r="M3" s="109"/>
      <c r="N3" s="110" t="s">
        <v>27</v>
      </c>
      <c r="O3" s="108" t="s">
        <v>19</v>
      </c>
      <c r="P3" s="115" t="s">
        <v>26</v>
      </c>
      <c r="Q3" s="115" t="s">
        <v>20</v>
      </c>
      <c r="R3" s="115" t="s">
        <v>25</v>
      </c>
      <c r="S3" s="115" t="s">
        <v>21</v>
      </c>
      <c r="T3" s="108" t="s">
        <v>28</v>
      </c>
      <c r="U3" s="108" t="s">
        <v>29</v>
      </c>
      <c r="V3" s="109" t="s">
        <v>30</v>
      </c>
      <c r="W3" s="109"/>
      <c r="X3" s="109"/>
      <c r="Y3" s="109"/>
      <c r="Z3" s="109"/>
      <c r="AA3" s="109"/>
      <c r="AB3" s="108" t="s">
        <v>35</v>
      </c>
      <c r="AC3" s="113" t="s">
        <v>36</v>
      </c>
      <c r="AD3" s="116" t="s">
        <v>37</v>
      </c>
      <c r="AE3" s="117"/>
      <c r="AF3" s="118"/>
      <c r="AG3" s="110" t="s">
        <v>15</v>
      </c>
      <c r="AH3" s="110" t="s">
        <v>24</v>
      </c>
      <c r="AI3" s="108" t="s">
        <v>22</v>
      </c>
      <c r="AJ3" s="110" t="s">
        <v>23</v>
      </c>
      <c r="AK3" s="107"/>
    </row>
    <row r="4" spans="2:37" ht="85.5" customHeight="1" x14ac:dyDescent="0.2">
      <c r="B4" s="108"/>
      <c r="C4" s="108"/>
      <c r="D4" s="108"/>
      <c r="E4" s="108"/>
      <c r="F4" s="108"/>
      <c r="G4" s="108"/>
      <c r="H4" s="108"/>
      <c r="I4" s="108"/>
      <c r="J4" s="2" t="s">
        <v>6</v>
      </c>
      <c r="K4" s="2" t="s">
        <v>7</v>
      </c>
      <c r="L4" s="2" t="s">
        <v>8</v>
      </c>
      <c r="M4" s="3" t="s">
        <v>9</v>
      </c>
      <c r="N4" s="111"/>
      <c r="O4" s="108"/>
      <c r="P4" s="115"/>
      <c r="Q4" s="115"/>
      <c r="R4" s="115"/>
      <c r="S4" s="115"/>
      <c r="T4" s="108"/>
      <c r="U4" s="108"/>
      <c r="V4" s="2" t="s">
        <v>32</v>
      </c>
      <c r="W4" s="2" t="s">
        <v>33</v>
      </c>
      <c r="X4" s="2" t="s">
        <v>10</v>
      </c>
      <c r="Y4" s="2" t="s">
        <v>34</v>
      </c>
      <c r="Z4" s="2" t="s">
        <v>31</v>
      </c>
      <c r="AA4" s="2" t="s">
        <v>13</v>
      </c>
      <c r="AB4" s="108"/>
      <c r="AC4" s="114"/>
      <c r="AD4" s="2" t="s">
        <v>11</v>
      </c>
      <c r="AE4" s="2" t="s">
        <v>12</v>
      </c>
      <c r="AF4" s="2" t="s">
        <v>14</v>
      </c>
      <c r="AG4" s="111"/>
      <c r="AH4" s="111"/>
      <c r="AI4" s="108"/>
      <c r="AJ4" s="111"/>
      <c r="AK4" s="107"/>
    </row>
    <row r="5" spans="2:37" x14ac:dyDescent="0.2">
      <c r="B5" s="4">
        <v>1</v>
      </c>
      <c r="C5" s="4">
        <v>2</v>
      </c>
      <c r="D5" s="4">
        <v>3</v>
      </c>
      <c r="E5" s="4">
        <v>4</v>
      </c>
      <c r="F5" s="4">
        <v>5</v>
      </c>
      <c r="G5" s="4">
        <v>6</v>
      </c>
      <c r="H5" s="4">
        <v>7</v>
      </c>
      <c r="I5" s="4">
        <v>8</v>
      </c>
      <c r="J5" s="4">
        <v>9</v>
      </c>
      <c r="K5" s="4">
        <v>10</v>
      </c>
      <c r="L5" s="4">
        <v>11</v>
      </c>
      <c r="M5" s="4">
        <v>12</v>
      </c>
      <c r="N5" s="4">
        <v>13</v>
      </c>
      <c r="O5" s="4">
        <v>14</v>
      </c>
      <c r="P5" s="4">
        <v>15</v>
      </c>
      <c r="Q5" s="4">
        <v>16</v>
      </c>
      <c r="R5" s="4">
        <v>17</v>
      </c>
      <c r="S5" s="5">
        <v>18</v>
      </c>
      <c r="T5" s="4">
        <v>19</v>
      </c>
      <c r="U5" s="4">
        <v>20</v>
      </c>
      <c r="V5" s="4">
        <v>21</v>
      </c>
      <c r="W5" s="4">
        <v>22</v>
      </c>
      <c r="X5" s="4">
        <v>23</v>
      </c>
      <c r="Y5" s="4">
        <v>24</v>
      </c>
      <c r="Z5" s="4">
        <v>25</v>
      </c>
      <c r="AA5" s="4">
        <v>26</v>
      </c>
      <c r="AB5" s="4">
        <v>27</v>
      </c>
      <c r="AC5" s="4">
        <v>28</v>
      </c>
      <c r="AD5" s="4">
        <v>29</v>
      </c>
      <c r="AE5" s="4">
        <v>30</v>
      </c>
      <c r="AF5" s="4">
        <v>31</v>
      </c>
      <c r="AG5" s="4">
        <v>32</v>
      </c>
      <c r="AH5" s="4">
        <v>33</v>
      </c>
      <c r="AI5" s="4">
        <v>34</v>
      </c>
      <c r="AJ5" s="4">
        <v>35</v>
      </c>
    </row>
    <row r="6" spans="2:37" s="6" customFormat="1" ht="165" x14ac:dyDescent="0.25">
      <c r="B6" s="7" t="s">
        <v>39</v>
      </c>
      <c r="C6" s="8" t="s">
        <v>85</v>
      </c>
      <c r="D6" s="8" t="s">
        <v>86</v>
      </c>
      <c r="E6" s="8" t="s">
        <v>73</v>
      </c>
      <c r="F6" s="8" t="s">
        <v>87</v>
      </c>
      <c r="G6" s="8" t="s">
        <v>88</v>
      </c>
      <c r="H6" s="9" t="s">
        <v>40</v>
      </c>
      <c r="I6" s="9" t="s">
        <v>40</v>
      </c>
      <c r="J6" s="8" t="s">
        <v>89</v>
      </c>
      <c r="K6" s="9" t="s">
        <v>42</v>
      </c>
      <c r="L6" s="8" t="s">
        <v>61</v>
      </c>
      <c r="M6" s="9">
        <v>219</v>
      </c>
      <c r="N6" s="9" t="s">
        <v>81</v>
      </c>
      <c r="O6" s="10" t="s">
        <v>43</v>
      </c>
      <c r="P6" s="9" t="s">
        <v>44</v>
      </c>
      <c r="Q6" s="9" t="s">
        <v>45</v>
      </c>
      <c r="R6" s="9" t="s">
        <v>46</v>
      </c>
      <c r="S6" s="9" t="s">
        <v>82</v>
      </c>
      <c r="T6" s="11">
        <f>U6+U9</f>
        <v>425000</v>
      </c>
      <c r="U6" s="12">
        <f>V6</f>
        <v>85000</v>
      </c>
      <c r="V6" s="12">
        <v>85000</v>
      </c>
      <c r="W6" s="12"/>
      <c r="X6" s="12"/>
      <c r="Y6" s="12"/>
      <c r="Z6" s="12"/>
      <c r="AA6" s="12"/>
      <c r="AB6" s="12">
        <v>15000</v>
      </c>
      <c r="AC6" s="9" t="s">
        <v>47</v>
      </c>
      <c r="AD6" s="9"/>
      <c r="AE6" s="13">
        <f>V6</f>
        <v>85000</v>
      </c>
      <c r="AF6" s="9"/>
      <c r="AG6" s="14"/>
      <c r="AH6" s="15" t="s">
        <v>83</v>
      </c>
      <c r="AI6" s="15" t="s">
        <v>90</v>
      </c>
      <c r="AJ6" s="100">
        <v>45387</v>
      </c>
    </row>
    <row r="7" spans="2:37" ht="105" x14ac:dyDescent="0.2">
      <c r="B7" s="16" t="s">
        <v>39</v>
      </c>
      <c r="C7" s="17"/>
      <c r="D7" s="18"/>
      <c r="E7" s="17"/>
      <c r="F7" s="17"/>
      <c r="G7" s="17"/>
      <c r="H7" s="17"/>
      <c r="I7" s="17"/>
      <c r="J7" s="19" t="s">
        <v>91</v>
      </c>
      <c r="K7" s="17" t="s">
        <v>49</v>
      </c>
      <c r="L7" s="17" t="s">
        <v>64</v>
      </c>
      <c r="M7" s="17">
        <v>219</v>
      </c>
      <c r="N7" s="17"/>
      <c r="O7" s="17"/>
      <c r="P7" s="17"/>
      <c r="Q7" s="17"/>
      <c r="R7" s="17"/>
      <c r="S7" s="17"/>
      <c r="T7" s="20"/>
      <c r="U7" s="21"/>
      <c r="V7" s="21"/>
      <c r="W7" s="21"/>
      <c r="X7" s="21"/>
      <c r="Y7" s="21"/>
      <c r="Z7" s="21"/>
      <c r="AA7" s="21"/>
      <c r="AB7" s="21"/>
      <c r="AC7" s="17"/>
      <c r="AD7" s="17"/>
      <c r="AE7" s="22"/>
      <c r="AF7" s="17"/>
      <c r="AG7" s="23"/>
      <c r="AH7" s="17"/>
      <c r="AI7" s="17"/>
      <c r="AJ7" s="17"/>
    </row>
    <row r="8" spans="2:37" ht="135" x14ac:dyDescent="0.2">
      <c r="B8" s="16" t="s">
        <v>39</v>
      </c>
      <c r="C8" s="17"/>
      <c r="D8" s="24"/>
      <c r="E8" s="25"/>
      <c r="F8" s="25"/>
      <c r="G8" s="25"/>
      <c r="H8" s="25"/>
      <c r="I8" s="25"/>
      <c r="J8" s="26" t="s">
        <v>50</v>
      </c>
      <c r="K8" s="25" t="s">
        <v>51</v>
      </c>
      <c r="L8" s="26" t="s">
        <v>77</v>
      </c>
      <c r="M8" s="25">
        <v>50</v>
      </c>
      <c r="N8" s="25"/>
      <c r="O8" s="25"/>
      <c r="P8" s="25"/>
      <c r="Q8" s="25"/>
      <c r="R8" s="25"/>
      <c r="S8" s="25"/>
      <c r="T8" s="27"/>
      <c r="U8" s="28"/>
      <c r="V8" s="28"/>
      <c r="W8" s="28"/>
      <c r="X8" s="28"/>
      <c r="Y8" s="28"/>
      <c r="Z8" s="28"/>
      <c r="AA8" s="28"/>
      <c r="AB8" s="28"/>
      <c r="AC8" s="25"/>
      <c r="AD8" s="25"/>
      <c r="AE8" s="29"/>
      <c r="AF8" s="25"/>
      <c r="AG8" s="30"/>
      <c r="AH8" s="17"/>
      <c r="AI8" s="23"/>
      <c r="AJ8" s="25"/>
    </row>
    <row r="9" spans="2:37" ht="165" x14ac:dyDescent="0.2">
      <c r="B9" s="16" t="s">
        <v>39</v>
      </c>
      <c r="C9" s="19"/>
      <c r="D9" s="8" t="s">
        <v>92</v>
      </c>
      <c r="E9" s="10" t="s">
        <v>58</v>
      </c>
      <c r="F9" s="8" t="s">
        <v>93</v>
      </c>
      <c r="G9" s="8" t="s">
        <v>88</v>
      </c>
      <c r="H9" s="9" t="s">
        <v>40</v>
      </c>
      <c r="I9" s="9" t="s">
        <v>40</v>
      </c>
      <c r="J9" s="8" t="s">
        <v>41</v>
      </c>
      <c r="K9" s="9" t="s">
        <v>42</v>
      </c>
      <c r="L9" s="8" t="s">
        <v>61</v>
      </c>
      <c r="M9" s="9">
        <v>269</v>
      </c>
      <c r="N9" s="9" t="s">
        <v>81</v>
      </c>
      <c r="O9" s="31" t="s">
        <v>43</v>
      </c>
      <c r="P9" s="9" t="s">
        <v>44</v>
      </c>
      <c r="Q9" s="9" t="s">
        <v>45</v>
      </c>
      <c r="R9" s="9" t="s">
        <v>46</v>
      </c>
      <c r="S9" s="9" t="s">
        <v>82</v>
      </c>
      <c r="T9" s="32"/>
      <c r="U9" s="12">
        <f>V9</f>
        <v>340000</v>
      </c>
      <c r="V9" s="33">
        <v>340000</v>
      </c>
      <c r="W9" s="12"/>
      <c r="X9" s="12"/>
      <c r="Y9" s="12"/>
      <c r="Z9" s="12"/>
      <c r="AA9" s="12"/>
      <c r="AB9" s="12">
        <v>60000</v>
      </c>
      <c r="AC9" s="9" t="s">
        <v>47</v>
      </c>
      <c r="AD9" s="13"/>
      <c r="AE9" s="13">
        <f>U9</f>
        <v>340000</v>
      </c>
      <c r="AF9" s="9"/>
      <c r="AG9" s="9"/>
      <c r="AH9" s="15" t="s">
        <v>83</v>
      </c>
      <c r="AI9" s="15" t="s">
        <v>90</v>
      </c>
      <c r="AJ9" s="101">
        <v>45387</v>
      </c>
    </row>
    <row r="10" spans="2:37" ht="105" x14ac:dyDescent="0.2">
      <c r="B10" s="16" t="s">
        <v>39</v>
      </c>
      <c r="C10" s="17"/>
      <c r="D10" s="18"/>
      <c r="E10" s="17"/>
      <c r="F10" s="17"/>
      <c r="G10" s="17"/>
      <c r="H10" s="17"/>
      <c r="I10" s="17"/>
      <c r="J10" s="19" t="s">
        <v>94</v>
      </c>
      <c r="K10" s="17" t="s">
        <v>49</v>
      </c>
      <c r="L10" s="19" t="s">
        <v>95</v>
      </c>
      <c r="M10" s="17">
        <v>269</v>
      </c>
      <c r="N10" s="17"/>
      <c r="O10" s="17"/>
      <c r="P10" s="17"/>
      <c r="Q10" s="17"/>
      <c r="R10" s="17"/>
      <c r="S10" s="17"/>
      <c r="T10" s="34"/>
      <c r="U10" s="21"/>
      <c r="V10" s="21"/>
      <c r="W10" s="21"/>
      <c r="X10" s="21"/>
      <c r="Y10" s="21"/>
      <c r="Z10" s="21"/>
      <c r="AA10" s="21"/>
      <c r="AB10" s="21"/>
      <c r="AC10" s="17"/>
      <c r="AD10" s="17"/>
      <c r="AE10" s="22"/>
      <c r="AF10" s="17"/>
      <c r="AG10" s="17"/>
      <c r="AH10" s="17"/>
      <c r="AI10" s="17"/>
      <c r="AJ10" s="17"/>
    </row>
    <row r="11" spans="2:37" ht="240" x14ac:dyDescent="0.2">
      <c r="B11" s="16" t="s">
        <v>39</v>
      </c>
      <c r="C11" s="17"/>
      <c r="D11" s="18"/>
      <c r="E11" s="17"/>
      <c r="F11" s="17"/>
      <c r="G11" s="17"/>
      <c r="H11" s="17"/>
      <c r="I11" s="17"/>
      <c r="J11" s="19" t="s">
        <v>96</v>
      </c>
      <c r="K11" s="17" t="s">
        <v>53</v>
      </c>
      <c r="L11" s="17" t="s">
        <v>97</v>
      </c>
      <c r="M11" s="19">
        <v>14.3</v>
      </c>
      <c r="N11" s="17"/>
      <c r="O11" s="17"/>
      <c r="P11" s="17"/>
      <c r="Q11" s="17"/>
      <c r="R11" s="17"/>
      <c r="S11" s="17"/>
      <c r="T11" s="34"/>
      <c r="U11" s="21"/>
      <c r="V11" s="21"/>
      <c r="W11" s="21"/>
      <c r="X11" s="21"/>
      <c r="Y11" s="21"/>
      <c r="Z11" s="21"/>
      <c r="AA11" s="21"/>
      <c r="AB11" s="21"/>
      <c r="AC11" s="17"/>
      <c r="AD11" s="17"/>
      <c r="AE11" s="22"/>
      <c r="AF11" s="17"/>
      <c r="AG11" s="17"/>
      <c r="AH11" s="17"/>
      <c r="AI11" s="17"/>
      <c r="AJ11" s="17"/>
    </row>
    <row r="12" spans="2:37" ht="210" x14ac:dyDescent="0.2">
      <c r="B12" s="35" t="s">
        <v>39</v>
      </c>
      <c r="C12" s="25"/>
      <c r="D12" s="24"/>
      <c r="E12" s="25"/>
      <c r="F12" s="25"/>
      <c r="G12" s="25"/>
      <c r="H12" s="25"/>
      <c r="I12" s="25"/>
      <c r="J12" s="26" t="s">
        <v>54</v>
      </c>
      <c r="K12" s="25" t="s">
        <v>55</v>
      </c>
      <c r="L12" s="25" t="s">
        <v>67</v>
      </c>
      <c r="M12" s="25">
        <v>1</v>
      </c>
      <c r="N12" s="25"/>
      <c r="O12" s="25"/>
      <c r="P12" s="25"/>
      <c r="Q12" s="25"/>
      <c r="R12" s="25"/>
      <c r="S12" s="25"/>
      <c r="T12" s="36"/>
      <c r="U12" s="28"/>
      <c r="V12" s="28"/>
      <c r="W12" s="28"/>
      <c r="X12" s="28"/>
      <c r="Y12" s="28"/>
      <c r="Z12" s="28"/>
      <c r="AA12" s="28"/>
      <c r="AB12" s="28"/>
      <c r="AC12" s="25"/>
      <c r="AD12" s="25"/>
      <c r="AE12" s="29"/>
      <c r="AF12" s="25"/>
      <c r="AG12" s="25"/>
      <c r="AH12" s="25"/>
      <c r="AI12" s="25"/>
      <c r="AJ12" s="25"/>
    </row>
    <row r="13" spans="2:37" ht="165" x14ac:dyDescent="0.25">
      <c r="B13" s="37" t="s">
        <v>56</v>
      </c>
      <c r="C13" s="38" t="s">
        <v>98</v>
      </c>
      <c r="D13" s="38" t="s">
        <v>86</v>
      </c>
      <c r="E13" s="38" t="s">
        <v>73</v>
      </c>
      <c r="F13" s="38" t="s">
        <v>99</v>
      </c>
      <c r="G13" s="8" t="s">
        <v>88</v>
      </c>
      <c r="H13" s="9" t="s">
        <v>40</v>
      </c>
      <c r="I13" s="9" t="s">
        <v>40</v>
      </c>
      <c r="J13" s="38" t="s">
        <v>41</v>
      </c>
      <c r="K13" s="39" t="s">
        <v>42</v>
      </c>
      <c r="L13" s="38" t="s">
        <v>100</v>
      </c>
      <c r="M13" s="39">
        <v>800</v>
      </c>
      <c r="N13" s="39" t="s">
        <v>81</v>
      </c>
      <c r="O13" s="38" t="s">
        <v>79</v>
      </c>
      <c r="P13" s="39" t="s">
        <v>44</v>
      </c>
      <c r="Q13" s="39" t="s">
        <v>45</v>
      </c>
      <c r="R13" s="39" t="s">
        <v>46</v>
      </c>
      <c r="S13" s="39" t="s">
        <v>82</v>
      </c>
      <c r="T13" s="40">
        <f>U13</f>
        <v>2359175</v>
      </c>
      <c r="U13" s="41">
        <f>V13</f>
        <v>2359175</v>
      </c>
      <c r="V13" s="41">
        <v>2359175</v>
      </c>
      <c r="W13" s="41"/>
      <c r="X13" s="41"/>
      <c r="Y13" s="41"/>
      <c r="Z13" s="41"/>
      <c r="AA13" s="41"/>
      <c r="AB13" s="41">
        <v>416325</v>
      </c>
      <c r="AC13" s="39" t="s">
        <v>47</v>
      </c>
      <c r="AD13" s="39"/>
      <c r="AE13" s="40">
        <f>V13</f>
        <v>2359175</v>
      </c>
      <c r="AF13" s="39"/>
      <c r="AG13" s="39"/>
      <c r="AH13" s="106" t="s">
        <v>126</v>
      </c>
      <c r="AI13" s="106" t="s">
        <v>127</v>
      </c>
      <c r="AJ13" s="43"/>
      <c r="AK13" s="104"/>
    </row>
    <row r="14" spans="2:37" ht="120" x14ac:dyDescent="0.2">
      <c r="B14" s="44" t="s">
        <v>56</v>
      </c>
      <c r="C14" s="45"/>
      <c r="D14" s="45"/>
      <c r="E14" s="45"/>
      <c r="F14" s="45"/>
      <c r="G14" s="45"/>
      <c r="H14" s="45"/>
      <c r="I14" s="45"/>
      <c r="J14" s="46" t="s">
        <v>48</v>
      </c>
      <c r="K14" s="45" t="s">
        <v>49</v>
      </c>
      <c r="L14" s="45" t="s">
        <v>64</v>
      </c>
      <c r="M14" s="45">
        <v>850</v>
      </c>
      <c r="N14" s="45"/>
      <c r="O14" s="45"/>
      <c r="P14" s="45"/>
      <c r="Q14" s="45"/>
      <c r="R14" s="45"/>
      <c r="S14" s="45"/>
      <c r="T14" s="45"/>
      <c r="U14" s="47"/>
      <c r="V14" s="47"/>
      <c r="W14" s="47"/>
      <c r="X14" s="47"/>
      <c r="Y14" s="47"/>
      <c r="Z14" s="47"/>
      <c r="AA14" s="47"/>
      <c r="AB14" s="47"/>
      <c r="AC14" s="45"/>
      <c r="AD14" s="45"/>
      <c r="AE14" s="48"/>
      <c r="AF14" s="45"/>
      <c r="AG14" s="45"/>
      <c r="AH14" s="45"/>
      <c r="AI14" s="45"/>
      <c r="AJ14" s="45"/>
      <c r="AK14" s="102"/>
    </row>
    <row r="15" spans="2:37" ht="135" x14ac:dyDescent="0.2">
      <c r="B15" s="44" t="s">
        <v>56</v>
      </c>
      <c r="C15" s="49"/>
      <c r="D15" s="49"/>
      <c r="E15" s="49"/>
      <c r="F15" s="49"/>
      <c r="G15" s="49"/>
      <c r="H15" s="49"/>
      <c r="I15" s="49"/>
      <c r="J15" s="50" t="s">
        <v>103</v>
      </c>
      <c r="K15" s="49" t="s">
        <v>51</v>
      </c>
      <c r="L15" s="50" t="s">
        <v>77</v>
      </c>
      <c r="M15" s="49">
        <v>400</v>
      </c>
      <c r="N15" s="49"/>
      <c r="O15" s="49"/>
      <c r="P15" s="49"/>
      <c r="Q15" s="49"/>
      <c r="R15" s="49"/>
      <c r="S15" s="49"/>
      <c r="T15" s="49"/>
      <c r="U15" s="51"/>
      <c r="V15" s="51"/>
      <c r="W15" s="51"/>
      <c r="X15" s="51"/>
      <c r="Y15" s="51"/>
      <c r="Z15" s="51"/>
      <c r="AA15" s="51"/>
      <c r="AB15" s="51"/>
      <c r="AC15" s="49"/>
      <c r="AD15" s="49"/>
      <c r="AE15" s="52"/>
      <c r="AF15" s="49"/>
      <c r="AG15" s="49"/>
      <c r="AH15" s="49"/>
      <c r="AI15" s="49"/>
      <c r="AJ15" s="49"/>
    </row>
    <row r="16" spans="2:37" ht="165" x14ac:dyDescent="0.2">
      <c r="B16" s="37" t="s">
        <v>68</v>
      </c>
      <c r="C16" s="53" t="s">
        <v>72</v>
      </c>
      <c r="D16" s="38" t="s">
        <v>86</v>
      </c>
      <c r="E16" s="38" t="s">
        <v>73</v>
      </c>
      <c r="F16" s="38" t="s">
        <v>104</v>
      </c>
      <c r="G16" s="8" t="s">
        <v>105</v>
      </c>
      <c r="H16" s="9" t="s">
        <v>40</v>
      </c>
      <c r="I16" s="9" t="s">
        <v>40</v>
      </c>
      <c r="J16" s="38" t="s">
        <v>89</v>
      </c>
      <c r="K16" s="39" t="s">
        <v>42</v>
      </c>
      <c r="L16" s="38" t="s">
        <v>61</v>
      </c>
      <c r="M16" s="38">
        <v>400</v>
      </c>
      <c r="N16" s="39" t="s">
        <v>81</v>
      </c>
      <c r="O16" s="38" t="s">
        <v>74</v>
      </c>
      <c r="P16" s="39" t="s">
        <v>44</v>
      </c>
      <c r="Q16" s="39" t="s">
        <v>45</v>
      </c>
      <c r="R16" s="39" t="s">
        <v>46</v>
      </c>
      <c r="S16" s="39" t="s">
        <v>82</v>
      </c>
      <c r="T16" s="40">
        <f>U16</f>
        <v>1615000</v>
      </c>
      <c r="U16" s="40">
        <v>1615000</v>
      </c>
      <c r="V16" s="40">
        <v>1615000</v>
      </c>
      <c r="W16" s="40"/>
      <c r="X16" s="40"/>
      <c r="Y16" s="40"/>
      <c r="Z16" s="40"/>
      <c r="AA16" s="40"/>
      <c r="AB16" s="40">
        <v>285000</v>
      </c>
      <c r="AC16" s="39"/>
      <c r="AD16" s="39"/>
      <c r="AE16" s="40">
        <f>U16</f>
        <v>1615000</v>
      </c>
      <c r="AF16" s="39"/>
      <c r="AG16" s="39"/>
      <c r="AH16" s="42" t="s">
        <v>84</v>
      </c>
      <c r="AI16" s="42" t="s">
        <v>106</v>
      </c>
      <c r="AJ16" s="98">
        <v>45294</v>
      </c>
    </row>
    <row r="17" spans="2:37" ht="120" x14ac:dyDescent="0.2">
      <c r="B17" s="44" t="s">
        <v>68</v>
      </c>
      <c r="C17" s="54"/>
      <c r="D17" s="45"/>
      <c r="E17" s="45"/>
      <c r="F17" s="45"/>
      <c r="G17" s="45"/>
      <c r="H17" s="45"/>
      <c r="I17" s="45"/>
      <c r="J17" s="46" t="s">
        <v>48</v>
      </c>
      <c r="K17" s="45" t="s">
        <v>49</v>
      </c>
      <c r="L17" s="45" t="s">
        <v>107</v>
      </c>
      <c r="M17" s="55">
        <v>470</v>
      </c>
      <c r="N17" s="45"/>
      <c r="O17" s="45"/>
      <c r="P17" s="45"/>
      <c r="Q17" s="45"/>
      <c r="R17" s="45"/>
      <c r="S17" s="45"/>
      <c r="T17" s="45"/>
      <c r="U17" s="48"/>
      <c r="V17" s="48"/>
      <c r="W17" s="48"/>
      <c r="X17" s="48"/>
      <c r="Y17" s="48"/>
      <c r="Z17" s="48"/>
      <c r="AA17" s="48"/>
      <c r="AB17" s="48"/>
      <c r="AC17" s="45"/>
      <c r="AD17" s="45"/>
      <c r="AE17" s="48"/>
      <c r="AF17" s="45"/>
      <c r="AG17" s="45"/>
      <c r="AH17" s="45"/>
      <c r="AI17" s="45"/>
      <c r="AJ17" s="45"/>
    </row>
    <row r="18" spans="2:37" ht="135" x14ac:dyDescent="0.2">
      <c r="B18" s="56" t="s">
        <v>68</v>
      </c>
      <c r="C18" s="57"/>
      <c r="D18" s="49"/>
      <c r="E18" s="49"/>
      <c r="F18" s="49"/>
      <c r="G18" s="49"/>
      <c r="H18" s="49"/>
      <c r="I18" s="49"/>
      <c r="J18" s="50" t="s">
        <v>103</v>
      </c>
      <c r="K18" s="49" t="s">
        <v>51</v>
      </c>
      <c r="L18" s="50" t="s">
        <v>77</v>
      </c>
      <c r="M18" s="50">
        <v>220</v>
      </c>
      <c r="N18" s="49"/>
      <c r="O18" s="49"/>
      <c r="P18" s="49"/>
      <c r="Q18" s="49"/>
      <c r="R18" s="49"/>
      <c r="S18" s="49"/>
      <c r="T18" s="49"/>
      <c r="U18" s="52"/>
      <c r="V18" s="52"/>
      <c r="W18" s="52"/>
      <c r="X18" s="52"/>
      <c r="Y18" s="52"/>
      <c r="Z18" s="52"/>
      <c r="AA18" s="52"/>
      <c r="AB18" s="52"/>
      <c r="AC18" s="49"/>
      <c r="AD18" s="49"/>
      <c r="AE18" s="52"/>
      <c r="AF18" s="49"/>
      <c r="AG18" s="49"/>
      <c r="AH18" s="49"/>
      <c r="AI18" s="49"/>
      <c r="AJ18" s="49"/>
    </row>
    <row r="19" spans="2:37" ht="165" x14ac:dyDescent="0.2">
      <c r="B19" s="37" t="s">
        <v>71</v>
      </c>
      <c r="C19" s="38" t="s">
        <v>108</v>
      </c>
      <c r="D19" s="58" t="s">
        <v>86</v>
      </c>
      <c r="E19" s="8" t="s">
        <v>73</v>
      </c>
      <c r="F19" s="8" t="s">
        <v>109</v>
      </c>
      <c r="G19" s="8" t="s">
        <v>88</v>
      </c>
      <c r="H19" s="9" t="s">
        <v>40</v>
      </c>
      <c r="I19" s="9" t="s">
        <v>40</v>
      </c>
      <c r="J19" s="38" t="s">
        <v>110</v>
      </c>
      <c r="K19" s="38" t="s">
        <v>42</v>
      </c>
      <c r="L19" s="38" t="s">
        <v>111</v>
      </c>
      <c r="M19" s="38">
        <v>611</v>
      </c>
      <c r="N19" s="39" t="s">
        <v>81</v>
      </c>
      <c r="O19" s="38" t="s">
        <v>69</v>
      </c>
      <c r="P19" s="39" t="s">
        <v>44</v>
      </c>
      <c r="Q19" s="39" t="s">
        <v>45</v>
      </c>
      <c r="R19" s="39" t="s">
        <v>46</v>
      </c>
      <c r="S19" s="39" t="s">
        <v>82</v>
      </c>
      <c r="T19" s="59">
        <f>V19+V22</f>
        <v>1598100</v>
      </c>
      <c r="U19" s="41">
        <f>V19</f>
        <v>559467.06999999995</v>
      </c>
      <c r="V19" s="41">
        <v>559467.06999999995</v>
      </c>
      <c r="W19" s="41"/>
      <c r="X19" s="41"/>
      <c r="Y19" s="41"/>
      <c r="Z19" s="41"/>
      <c r="AA19" s="41"/>
      <c r="AB19" s="119">
        <v>98729.49</v>
      </c>
      <c r="AC19" s="39" t="s">
        <v>47</v>
      </c>
      <c r="AD19" s="39"/>
      <c r="AE19" s="40">
        <f>V19</f>
        <v>559467.06999999995</v>
      </c>
      <c r="AF19" s="39"/>
      <c r="AG19" s="39"/>
      <c r="AH19" s="42" t="s">
        <v>101</v>
      </c>
      <c r="AI19" s="42" t="s">
        <v>102</v>
      </c>
      <c r="AJ19" s="120">
        <v>45734</v>
      </c>
      <c r="AK19" s="104"/>
    </row>
    <row r="20" spans="2:37" ht="150" x14ac:dyDescent="0.2">
      <c r="B20" s="44" t="s">
        <v>71</v>
      </c>
      <c r="C20" s="45"/>
      <c r="D20" s="54"/>
      <c r="E20" s="45"/>
      <c r="F20" s="45"/>
      <c r="G20" s="45"/>
      <c r="H20" s="45"/>
      <c r="I20" s="45"/>
      <c r="J20" s="46" t="s">
        <v>112</v>
      </c>
      <c r="K20" s="46" t="s">
        <v>49</v>
      </c>
      <c r="L20" s="46" t="s">
        <v>107</v>
      </c>
      <c r="M20" s="46">
        <v>1104</v>
      </c>
      <c r="N20" s="45"/>
      <c r="O20" s="45"/>
      <c r="P20" s="45"/>
      <c r="Q20" s="45"/>
      <c r="R20" s="45"/>
      <c r="S20" s="45"/>
      <c r="T20" s="60"/>
      <c r="U20" s="47"/>
      <c r="V20" s="47"/>
      <c r="W20" s="47"/>
      <c r="X20" s="47"/>
      <c r="Y20" s="47"/>
      <c r="Z20" s="47"/>
      <c r="AA20" s="47"/>
      <c r="AB20" s="47"/>
      <c r="AC20" s="45"/>
      <c r="AD20" s="45"/>
      <c r="AE20" s="48"/>
      <c r="AF20" s="45"/>
      <c r="AG20" s="45"/>
      <c r="AH20" s="45"/>
      <c r="AI20" s="45"/>
      <c r="AJ20" s="45"/>
      <c r="AK20" s="102"/>
    </row>
    <row r="21" spans="2:37" ht="135" x14ac:dyDescent="0.2">
      <c r="B21" s="44" t="s">
        <v>71</v>
      </c>
      <c r="C21" s="45"/>
      <c r="D21" s="57"/>
      <c r="E21" s="49"/>
      <c r="F21" s="49"/>
      <c r="G21" s="49"/>
      <c r="H21" s="49"/>
      <c r="I21" s="49"/>
      <c r="J21" s="50" t="s">
        <v>113</v>
      </c>
      <c r="K21" s="50" t="s">
        <v>51</v>
      </c>
      <c r="L21" s="50" t="s">
        <v>77</v>
      </c>
      <c r="M21" s="61">
        <v>229</v>
      </c>
      <c r="N21" s="49"/>
      <c r="O21" s="49"/>
      <c r="P21" s="49"/>
      <c r="Q21" s="49"/>
      <c r="R21" s="49"/>
      <c r="S21" s="49"/>
      <c r="T21" s="60"/>
      <c r="U21" s="62"/>
      <c r="V21" s="62"/>
      <c r="W21" s="62"/>
      <c r="X21" s="62"/>
      <c r="Y21" s="62"/>
      <c r="Z21" s="62"/>
      <c r="AA21" s="62"/>
      <c r="AB21" s="62"/>
      <c r="AC21" s="63"/>
      <c r="AD21" s="63"/>
      <c r="AE21" s="64"/>
      <c r="AF21" s="63"/>
      <c r="AG21" s="63"/>
      <c r="AH21" s="63"/>
      <c r="AI21" s="63"/>
      <c r="AJ21" s="63"/>
    </row>
    <row r="22" spans="2:37" ht="165" x14ac:dyDescent="0.25">
      <c r="B22" s="44" t="s">
        <v>71</v>
      </c>
      <c r="C22" s="45"/>
      <c r="D22" s="8" t="s">
        <v>92</v>
      </c>
      <c r="E22" s="10" t="s">
        <v>58</v>
      </c>
      <c r="F22" s="8" t="s">
        <v>114</v>
      </c>
      <c r="G22" s="8" t="s">
        <v>88</v>
      </c>
      <c r="H22" s="9" t="s">
        <v>40</v>
      </c>
      <c r="I22" s="9" t="s">
        <v>40</v>
      </c>
      <c r="J22" s="19" t="s">
        <v>41</v>
      </c>
      <c r="K22" s="17" t="s">
        <v>42</v>
      </c>
      <c r="L22" s="19" t="s">
        <v>100</v>
      </c>
      <c r="M22" s="17">
        <v>930</v>
      </c>
      <c r="N22" s="45" t="s">
        <v>81</v>
      </c>
      <c r="O22" s="46" t="s">
        <v>69</v>
      </c>
      <c r="P22" s="45" t="s">
        <v>44</v>
      </c>
      <c r="Q22" s="45" t="s">
        <v>45</v>
      </c>
      <c r="R22" s="45" t="s">
        <v>46</v>
      </c>
      <c r="S22" s="45" t="s">
        <v>82</v>
      </c>
      <c r="T22" s="65"/>
      <c r="U22" s="47">
        <f>V22</f>
        <v>1038632.93</v>
      </c>
      <c r="V22" s="47">
        <v>1038632.93</v>
      </c>
      <c r="W22" s="47"/>
      <c r="X22" s="47"/>
      <c r="Y22" s="47"/>
      <c r="Z22" s="47"/>
      <c r="AA22" s="47"/>
      <c r="AB22" s="121">
        <v>183288.17</v>
      </c>
      <c r="AC22" s="45" t="s">
        <v>47</v>
      </c>
      <c r="AD22" s="45"/>
      <c r="AE22" s="48">
        <v>1038632.93</v>
      </c>
      <c r="AF22" s="45"/>
      <c r="AG22" s="45"/>
      <c r="AH22" s="66" t="s">
        <v>101</v>
      </c>
      <c r="AI22" s="66" t="s">
        <v>102</v>
      </c>
      <c r="AJ22" s="120">
        <v>45734</v>
      </c>
      <c r="AK22" s="103"/>
    </row>
    <row r="23" spans="2:37" ht="120" x14ac:dyDescent="0.2">
      <c r="B23" s="44" t="s">
        <v>71</v>
      </c>
      <c r="C23" s="45"/>
      <c r="D23" s="45"/>
      <c r="E23" s="45"/>
      <c r="F23" s="45"/>
      <c r="G23" s="45"/>
      <c r="H23" s="45"/>
      <c r="I23" s="45"/>
      <c r="J23" s="19" t="s">
        <v>48</v>
      </c>
      <c r="K23" s="17" t="s">
        <v>49</v>
      </c>
      <c r="L23" s="17" t="s">
        <v>64</v>
      </c>
      <c r="M23" s="17">
        <v>1644</v>
      </c>
      <c r="N23" s="45"/>
      <c r="O23" s="45"/>
      <c r="P23" s="45"/>
      <c r="Q23" s="45"/>
      <c r="R23" s="45"/>
      <c r="S23" s="45"/>
      <c r="T23" s="65"/>
      <c r="U23" s="47"/>
      <c r="V23" s="47"/>
      <c r="W23" s="47"/>
      <c r="X23" s="47"/>
      <c r="Y23" s="47"/>
      <c r="Z23" s="47"/>
      <c r="AA23" s="47"/>
      <c r="AB23" s="47"/>
      <c r="AC23" s="45"/>
      <c r="AD23" s="45"/>
      <c r="AE23" s="48"/>
      <c r="AF23" s="45"/>
      <c r="AG23" s="45"/>
      <c r="AH23" s="45"/>
      <c r="AI23" s="45"/>
      <c r="AJ23" s="45"/>
    </row>
    <row r="24" spans="2:37" ht="240" x14ac:dyDescent="0.2">
      <c r="B24" s="44" t="s">
        <v>71</v>
      </c>
      <c r="C24" s="45"/>
      <c r="D24" s="45"/>
      <c r="E24" s="45"/>
      <c r="F24" s="45"/>
      <c r="G24" s="45"/>
      <c r="H24" s="45"/>
      <c r="I24" s="45"/>
      <c r="J24" s="19" t="s">
        <v>52</v>
      </c>
      <c r="K24" s="17" t="s">
        <v>53</v>
      </c>
      <c r="L24" s="17" t="s">
        <v>97</v>
      </c>
      <c r="M24" s="17">
        <v>42.9</v>
      </c>
      <c r="N24" s="45"/>
      <c r="O24" s="45"/>
      <c r="P24" s="45"/>
      <c r="Q24" s="45"/>
      <c r="R24" s="45"/>
      <c r="S24" s="45"/>
      <c r="T24" s="65"/>
      <c r="U24" s="47"/>
      <c r="V24" s="47"/>
      <c r="W24" s="47"/>
      <c r="X24" s="47"/>
      <c r="Y24" s="47"/>
      <c r="Z24" s="47"/>
      <c r="AA24" s="47"/>
      <c r="AB24" s="47"/>
      <c r="AC24" s="45"/>
      <c r="AD24" s="45"/>
      <c r="AE24" s="48"/>
      <c r="AF24" s="45"/>
      <c r="AG24" s="45"/>
      <c r="AH24" s="45"/>
      <c r="AI24" s="45"/>
      <c r="AJ24" s="45"/>
    </row>
    <row r="25" spans="2:37" ht="210" x14ac:dyDescent="0.2">
      <c r="B25" s="56" t="s">
        <v>71</v>
      </c>
      <c r="C25" s="49"/>
      <c r="D25" s="49"/>
      <c r="E25" s="49"/>
      <c r="F25" s="49"/>
      <c r="G25" s="49"/>
      <c r="H25" s="49"/>
      <c r="I25" s="49"/>
      <c r="J25" s="26" t="s">
        <v>70</v>
      </c>
      <c r="K25" s="25" t="s">
        <v>55</v>
      </c>
      <c r="L25" s="25" t="s">
        <v>67</v>
      </c>
      <c r="M25" s="25">
        <v>3</v>
      </c>
      <c r="N25" s="49"/>
      <c r="O25" s="49"/>
      <c r="P25" s="49"/>
      <c r="Q25" s="49"/>
      <c r="R25" s="49"/>
      <c r="S25" s="49"/>
      <c r="T25" s="67"/>
      <c r="U25" s="51"/>
      <c r="V25" s="51"/>
      <c r="W25" s="51"/>
      <c r="X25" s="51"/>
      <c r="Y25" s="51"/>
      <c r="Z25" s="51"/>
      <c r="AA25" s="51"/>
      <c r="AB25" s="51"/>
      <c r="AC25" s="49"/>
      <c r="AD25" s="49"/>
      <c r="AE25" s="52"/>
      <c r="AF25" s="49"/>
      <c r="AG25" s="49"/>
      <c r="AH25" s="49"/>
      <c r="AI25" s="49"/>
      <c r="AJ25" s="49"/>
    </row>
    <row r="26" spans="2:37" ht="165" x14ac:dyDescent="0.2">
      <c r="B26" s="37" t="s">
        <v>75</v>
      </c>
      <c r="C26" s="68" t="s">
        <v>57</v>
      </c>
      <c r="D26" s="8" t="s">
        <v>92</v>
      </c>
      <c r="E26" s="69" t="s">
        <v>58</v>
      </c>
      <c r="F26" s="38" t="s">
        <v>115</v>
      </c>
      <c r="G26" s="8" t="s">
        <v>88</v>
      </c>
      <c r="H26" s="70" t="s">
        <v>40</v>
      </c>
      <c r="I26" s="9" t="s">
        <v>40</v>
      </c>
      <c r="J26" s="71" t="s">
        <v>59</v>
      </c>
      <c r="K26" s="72" t="s">
        <v>60</v>
      </c>
      <c r="L26" s="73" t="s">
        <v>61</v>
      </c>
      <c r="M26" s="74">
        <v>101</v>
      </c>
      <c r="N26" s="39" t="s">
        <v>81</v>
      </c>
      <c r="O26" s="68" t="s">
        <v>43</v>
      </c>
      <c r="P26" s="39" t="s">
        <v>44</v>
      </c>
      <c r="Q26" s="75" t="s">
        <v>45</v>
      </c>
      <c r="R26" s="39" t="s">
        <v>46</v>
      </c>
      <c r="S26" s="75" t="s">
        <v>82</v>
      </c>
      <c r="T26" s="76">
        <f>U26</f>
        <v>170000</v>
      </c>
      <c r="U26" s="77">
        <f>V26</f>
        <v>170000</v>
      </c>
      <c r="V26" s="78">
        <v>170000</v>
      </c>
      <c r="W26" s="79"/>
      <c r="X26" s="41"/>
      <c r="Y26" s="79"/>
      <c r="Z26" s="41"/>
      <c r="AA26" s="79"/>
      <c r="AB26" s="41">
        <v>30000</v>
      </c>
      <c r="AC26" s="75" t="s">
        <v>47</v>
      </c>
      <c r="AD26" s="39"/>
      <c r="AE26" s="80">
        <f>U26</f>
        <v>170000</v>
      </c>
      <c r="AF26" s="39"/>
      <c r="AG26" s="75"/>
      <c r="AH26" s="105" t="s">
        <v>116</v>
      </c>
      <c r="AI26" s="105" t="s">
        <v>117</v>
      </c>
      <c r="AJ26" s="98">
        <v>45394</v>
      </c>
    </row>
    <row r="27" spans="2:37" ht="120" x14ac:dyDescent="0.2">
      <c r="B27" s="44" t="s">
        <v>75</v>
      </c>
      <c r="C27" s="75"/>
      <c r="D27" s="45"/>
      <c r="E27" s="75"/>
      <c r="F27" s="45"/>
      <c r="G27" s="45"/>
      <c r="H27" s="54"/>
      <c r="I27" s="75"/>
      <c r="J27" s="71" t="s">
        <v>62</v>
      </c>
      <c r="K27" s="72" t="s">
        <v>63</v>
      </c>
      <c r="L27" s="73" t="s">
        <v>64</v>
      </c>
      <c r="M27" s="74">
        <v>101</v>
      </c>
      <c r="N27" s="45"/>
      <c r="O27" s="68"/>
      <c r="P27" s="46"/>
      <c r="Q27" s="68"/>
      <c r="R27" s="46"/>
      <c r="S27" s="68"/>
      <c r="T27" s="46"/>
      <c r="U27" s="77"/>
      <c r="V27" s="81"/>
      <c r="W27" s="79"/>
      <c r="X27" s="47"/>
      <c r="Y27" s="79"/>
      <c r="Z27" s="47"/>
      <c r="AA27" s="79"/>
      <c r="AB27" s="47"/>
      <c r="AC27" s="75"/>
      <c r="AD27" s="45"/>
      <c r="AE27" s="80"/>
      <c r="AF27" s="45"/>
      <c r="AG27" s="75"/>
      <c r="AH27" s="45"/>
      <c r="AI27" s="45"/>
      <c r="AJ27" s="45"/>
    </row>
    <row r="28" spans="2:37" ht="90" x14ac:dyDescent="0.2">
      <c r="B28" s="56" t="s">
        <v>75</v>
      </c>
      <c r="C28" s="57"/>
      <c r="D28" s="49"/>
      <c r="E28" s="82"/>
      <c r="F28" s="49"/>
      <c r="G28" s="49"/>
      <c r="H28" s="57"/>
      <c r="I28" s="57"/>
      <c r="J28" s="71" t="s">
        <v>65</v>
      </c>
      <c r="K28" s="72" t="s">
        <v>66</v>
      </c>
      <c r="L28" s="73" t="s">
        <v>67</v>
      </c>
      <c r="M28" s="74">
        <v>20</v>
      </c>
      <c r="N28" s="49"/>
      <c r="O28" s="83"/>
      <c r="P28" s="50"/>
      <c r="Q28" s="83"/>
      <c r="R28" s="50"/>
      <c r="S28" s="83"/>
      <c r="T28" s="50"/>
      <c r="U28" s="84"/>
      <c r="V28" s="85"/>
      <c r="W28" s="86"/>
      <c r="X28" s="51"/>
      <c r="Y28" s="86"/>
      <c r="Z28" s="51"/>
      <c r="AA28" s="86"/>
      <c r="AB28" s="51"/>
      <c r="AC28" s="82"/>
      <c r="AD28" s="49"/>
      <c r="AE28" s="87"/>
      <c r="AF28" s="49"/>
      <c r="AG28" s="82"/>
      <c r="AH28" s="45"/>
      <c r="AI28" s="45"/>
      <c r="AJ28" s="49"/>
    </row>
    <row r="29" spans="2:37" ht="165" x14ac:dyDescent="0.2">
      <c r="B29" s="88" t="s">
        <v>78</v>
      </c>
      <c r="C29" s="89" t="s">
        <v>76</v>
      </c>
      <c r="D29" s="8" t="s">
        <v>92</v>
      </c>
      <c r="E29" s="69" t="s">
        <v>58</v>
      </c>
      <c r="F29" s="46" t="s">
        <v>118</v>
      </c>
      <c r="G29" s="8" t="s">
        <v>88</v>
      </c>
      <c r="H29" s="70" t="s">
        <v>40</v>
      </c>
      <c r="I29" s="9" t="s">
        <v>40</v>
      </c>
      <c r="J29" s="71" t="s">
        <v>59</v>
      </c>
      <c r="K29" s="72" t="s">
        <v>60</v>
      </c>
      <c r="L29" s="73" t="s">
        <v>61</v>
      </c>
      <c r="M29" s="90">
        <v>285</v>
      </c>
      <c r="N29" s="39" t="s">
        <v>81</v>
      </c>
      <c r="O29" s="68" t="s">
        <v>74</v>
      </c>
      <c r="P29" s="39" t="s">
        <v>44</v>
      </c>
      <c r="Q29" s="75" t="s">
        <v>45</v>
      </c>
      <c r="R29" s="39" t="s">
        <v>46</v>
      </c>
      <c r="S29" s="75" t="s">
        <v>82</v>
      </c>
      <c r="T29" s="91">
        <f>U29</f>
        <v>935000</v>
      </c>
      <c r="U29" s="77">
        <f>V29</f>
        <v>935000</v>
      </c>
      <c r="V29" s="81">
        <v>935000</v>
      </c>
      <c r="W29" s="77"/>
      <c r="X29" s="81"/>
      <c r="Y29" s="77"/>
      <c r="Z29" s="81"/>
      <c r="AA29" s="77"/>
      <c r="AB29" s="81">
        <v>165000</v>
      </c>
      <c r="AC29" s="75" t="s">
        <v>47</v>
      </c>
      <c r="AD29" s="46"/>
      <c r="AE29" s="92">
        <f>U29</f>
        <v>935000</v>
      </c>
      <c r="AF29" s="46"/>
      <c r="AG29" s="68"/>
      <c r="AH29" s="39" t="s">
        <v>119</v>
      </c>
      <c r="AI29" s="39" t="s">
        <v>120</v>
      </c>
      <c r="AJ29" s="99">
        <v>45297</v>
      </c>
    </row>
    <row r="30" spans="2:37" ht="120" x14ac:dyDescent="0.2">
      <c r="B30" s="44" t="s">
        <v>121</v>
      </c>
      <c r="C30" s="68"/>
      <c r="D30" s="46"/>
      <c r="E30" s="68"/>
      <c r="F30" s="46"/>
      <c r="G30" s="46"/>
      <c r="H30" s="93"/>
      <c r="I30" s="68"/>
      <c r="J30" s="71" t="s">
        <v>62</v>
      </c>
      <c r="K30" s="72" t="s">
        <v>63</v>
      </c>
      <c r="L30" s="73" t="s">
        <v>64</v>
      </c>
      <c r="M30" s="90">
        <v>285</v>
      </c>
      <c r="N30" s="46"/>
      <c r="O30" s="68"/>
      <c r="P30" s="46"/>
      <c r="Q30" s="68"/>
      <c r="R30" s="46"/>
      <c r="S30" s="68"/>
      <c r="T30" s="46"/>
      <c r="U30" s="77"/>
      <c r="V30" s="81"/>
      <c r="W30" s="77"/>
      <c r="X30" s="81"/>
      <c r="Y30" s="77"/>
      <c r="Z30" s="81"/>
      <c r="AA30" s="77"/>
      <c r="AB30" s="81"/>
      <c r="AC30" s="68"/>
      <c r="AD30" s="46"/>
      <c r="AE30" s="92"/>
      <c r="AF30" s="46"/>
      <c r="AG30" s="68"/>
      <c r="AH30" s="46"/>
      <c r="AI30" s="46"/>
      <c r="AJ30" s="46"/>
    </row>
    <row r="31" spans="2:37" ht="90" x14ac:dyDescent="0.2">
      <c r="B31" s="44" t="s">
        <v>121</v>
      </c>
      <c r="C31" s="83"/>
      <c r="D31" s="50"/>
      <c r="E31" s="83"/>
      <c r="F31" s="50"/>
      <c r="G31" s="50"/>
      <c r="H31" s="94"/>
      <c r="I31" s="94"/>
      <c r="J31" s="71" t="s">
        <v>65</v>
      </c>
      <c r="K31" s="72" t="s">
        <v>66</v>
      </c>
      <c r="L31" s="73" t="s">
        <v>67</v>
      </c>
      <c r="M31" s="90">
        <v>94</v>
      </c>
      <c r="N31" s="50"/>
      <c r="O31" s="83"/>
      <c r="P31" s="50"/>
      <c r="Q31" s="83"/>
      <c r="R31" s="50"/>
      <c r="S31" s="83"/>
      <c r="T31" s="50"/>
      <c r="U31" s="84"/>
      <c r="V31" s="85"/>
      <c r="W31" s="84"/>
      <c r="X31" s="85"/>
      <c r="Y31" s="84"/>
      <c r="Z31" s="85"/>
      <c r="AA31" s="84"/>
      <c r="AB31" s="85"/>
      <c r="AC31" s="83"/>
      <c r="AD31" s="50"/>
      <c r="AE31" s="95"/>
      <c r="AF31" s="50"/>
      <c r="AG31" s="83"/>
      <c r="AH31" s="50"/>
      <c r="AI31" s="50"/>
      <c r="AJ31" s="50"/>
    </row>
    <row r="32" spans="2:37" ht="165" x14ac:dyDescent="0.25">
      <c r="B32" s="37" t="s">
        <v>80</v>
      </c>
      <c r="C32" s="89" t="s">
        <v>122</v>
      </c>
      <c r="D32" s="8" t="s">
        <v>92</v>
      </c>
      <c r="E32" s="69" t="s">
        <v>58</v>
      </c>
      <c r="F32" s="46" t="s">
        <v>123</v>
      </c>
      <c r="G32" s="8" t="s">
        <v>88</v>
      </c>
      <c r="H32" s="70" t="s">
        <v>40</v>
      </c>
      <c r="I32" s="9" t="s">
        <v>40</v>
      </c>
      <c r="J32" s="71" t="s">
        <v>59</v>
      </c>
      <c r="K32" s="72" t="s">
        <v>60</v>
      </c>
      <c r="L32" s="73" t="s">
        <v>61</v>
      </c>
      <c r="M32" s="90">
        <v>355</v>
      </c>
      <c r="N32" s="39" t="s">
        <v>81</v>
      </c>
      <c r="O32" s="68" t="s">
        <v>79</v>
      </c>
      <c r="P32" s="39" t="s">
        <v>44</v>
      </c>
      <c r="Q32" s="75" t="s">
        <v>45</v>
      </c>
      <c r="R32" s="39" t="s">
        <v>46</v>
      </c>
      <c r="S32" s="75" t="s">
        <v>82</v>
      </c>
      <c r="T32" s="91">
        <f>U32</f>
        <v>499970</v>
      </c>
      <c r="U32" s="77">
        <f>V32</f>
        <v>499970</v>
      </c>
      <c r="V32" s="81">
        <v>499970</v>
      </c>
      <c r="W32" s="77"/>
      <c r="X32" s="81"/>
      <c r="Y32" s="77"/>
      <c r="Z32" s="81"/>
      <c r="AA32" s="77"/>
      <c r="AB32" s="81">
        <v>88230</v>
      </c>
      <c r="AC32" s="75" t="s">
        <v>47</v>
      </c>
      <c r="AD32" s="46"/>
      <c r="AE32" s="92">
        <f>U32</f>
        <v>499970</v>
      </c>
      <c r="AF32" s="46"/>
      <c r="AG32" s="68"/>
      <c r="AH32" s="46" t="s">
        <v>124</v>
      </c>
      <c r="AI32" s="46" t="s">
        <v>125</v>
      </c>
      <c r="AJ32" s="46"/>
      <c r="AK32" s="103"/>
    </row>
    <row r="33" spans="2:36" ht="120" x14ac:dyDescent="0.2">
      <c r="B33" s="44" t="s">
        <v>78</v>
      </c>
      <c r="C33" s="68"/>
      <c r="D33" s="46"/>
      <c r="E33" s="68"/>
      <c r="F33" s="46"/>
      <c r="G33" s="46"/>
      <c r="H33" s="93"/>
      <c r="I33" s="68"/>
      <c r="J33" s="71" t="s">
        <v>62</v>
      </c>
      <c r="K33" s="72" t="s">
        <v>63</v>
      </c>
      <c r="L33" s="73" t="s">
        <v>64</v>
      </c>
      <c r="M33" s="90">
        <v>355</v>
      </c>
      <c r="N33" s="46"/>
      <c r="O33" s="68"/>
      <c r="P33" s="46"/>
      <c r="Q33" s="68"/>
      <c r="R33" s="46"/>
      <c r="S33" s="68"/>
      <c r="T33" s="46"/>
      <c r="U33" s="77"/>
      <c r="V33" s="81"/>
      <c r="W33" s="77"/>
      <c r="X33" s="81"/>
      <c r="Y33" s="77"/>
      <c r="Z33" s="81"/>
      <c r="AA33" s="77"/>
      <c r="AB33" s="81"/>
      <c r="AC33" s="68"/>
      <c r="AD33" s="46"/>
      <c r="AE33" s="92"/>
      <c r="AF33" s="46"/>
      <c r="AG33" s="68"/>
      <c r="AH33" s="46"/>
      <c r="AI33" s="46"/>
      <c r="AJ33" s="46"/>
    </row>
    <row r="34" spans="2:36" ht="90" x14ac:dyDescent="0.2">
      <c r="B34" s="56" t="s">
        <v>78</v>
      </c>
      <c r="C34" s="83"/>
      <c r="D34" s="50"/>
      <c r="E34" s="83"/>
      <c r="F34" s="50"/>
      <c r="G34" s="50"/>
      <c r="H34" s="94"/>
      <c r="I34" s="94"/>
      <c r="J34" s="71" t="s">
        <v>65</v>
      </c>
      <c r="K34" s="72" t="s">
        <v>66</v>
      </c>
      <c r="L34" s="73" t="s">
        <v>67</v>
      </c>
      <c r="M34" s="90">
        <v>65</v>
      </c>
      <c r="N34" s="50"/>
      <c r="O34" s="83"/>
      <c r="P34" s="50"/>
      <c r="Q34" s="83"/>
      <c r="R34" s="50"/>
      <c r="S34" s="96"/>
      <c r="T34" s="50"/>
      <c r="U34" s="84"/>
      <c r="V34" s="85"/>
      <c r="W34" s="84"/>
      <c r="X34" s="85"/>
      <c r="Y34" s="84"/>
      <c r="Z34" s="85"/>
      <c r="AA34" s="84"/>
      <c r="AB34" s="85"/>
      <c r="AC34" s="83"/>
      <c r="AD34" s="50"/>
      <c r="AE34" s="95"/>
      <c r="AF34" s="50"/>
      <c r="AG34" s="83"/>
      <c r="AH34" s="50"/>
      <c r="AI34" s="50"/>
      <c r="AJ34" s="50"/>
    </row>
    <row r="37" spans="2:36" x14ac:dyDescent="0.2">
      <c r="J37" s="97"/>
      <c r="K37" s="97"/>
      <c r="L37" s="97"/>
    </row>
  </sheetData>
  <mergeCells count="27">
    <mergeCell ref="B1:AI1"/>
    <mergeCell ref="AJ3:AJ4"/>
    <mergeCell ref="T3:T4"/>
    <mergeCell ref="U3:U4"/>
    <mergeCell ref="V3:AA3"/>
    <mergeCell ref="AB3:AB4"/>
    <mergeCell ref="AC3:AC4"/>
    <mergeCell ref="O3:O4"/>
    <mergeCell ref="P3:P4"/>
    <mergeCell ref="Q3:Q4"/>
    <mergeCell ref="R3:R4"/>
    <mergeCell ref="S3:S4"/>
    <mergeCell ref="AD3:AF3"/>
    <mergeCell ref="AG3:AG4"/>
    <mergeCell ref="AH3:AH4"/>
    <mergeCell ref="AI3:AI4"/>
    <mergeCell ref="AK3:AK4"/>
    <mergeCell ref="B3:B4"/>
    <mergeCell ref="C3:C4"/>
    <mergeCell ref="D3:D4"/>
    <mergeCell ref="E3:E4"/>
    <mergeCell ref="F3:F4"/>
    <mergeCell ref="G3:G4"/>
    <mergeCell ref="H3:H4"/>
    <mergeCell ref="I3:I4"/>
    <mergeCell ref="J3:M3"/>
    <mergeCell ref="N3:N4"/>
  </mergeCells>
  <pageMargins left="0.25" right="0.25" top="0.75" bottom="0.75" header="0.3" footer="0.3"/>
  <pageSetup paperSize="8" scale="56" fitToHeight="0"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ŠMSM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Julija Maniuškina</dc:creator>
  <cp:lastModifiedBy>Irma Marozienė</cp:lastModifiedBy>
  <cp:lastPrinted>2022-12-22T14:53:05Z</cp:lastPrinted>
  <dcterms:created xsi:type="dcterms:W3CDTF">2022-12-16T11:51:22Z</dcterms:created>
  <dcterms:modified xsi:type="dcterms:W3CDTF">2025-05-07T10:22:36Z</dcterms:modified>
</cp:coreProperties>
</file>