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M:\2. PROGRAMOS\3.1 EGADP - SP 21-27\2. Kvietimai\SAPS\1.2 KVIETIMŲ PLANAI\REGIONINĖS PRIEMONĖS KVIETIMAI\Kvietimų planai\Kvietimų planas - ALYTUS suderintas\26 03 10 Kvietimų planas\"/>
    </mc:Choice>
  </mc:AlternateContent>
  <xr:revisionPtr revIDLastSave="0" documentId="13_ncr:1_{622C595F-39F4-4942-94EB-F1BC8FDAD3FD}" xr6:coauthVersionLast="47" xr6:coauthVersionMax="47" xr10:uidLastSave="{00000000-0000-0000-0000-000000000000}"/>
  <bookViews>
    <workbookView xWindow="-108" yWindow="-108" windowWidth="23256" windowHeight="13896" firstSheet="4" activeTab="4" xr2:uid="{00000000-000D-0000-FFFF-FFFF00000000}"/>
  </bookViews>
  <sheets>
    <sheet name="ŠMSM" sheetId="1" state="hidden" r:id="rId1"/>
    <sheet name="SM" sheetId="2" state="hidden" r:id="rId2"/>
    <sheet name="AM" sheetId="3" state="hidden" r:id="rId3"/>
    <sheet name="VRM" sheetId="9" state="hidden" r:id="rId4"/>
    <sheet name="SADM" sheetId="5" r:id="rId5"/>
    <sheet name="SAM" sheetId="6" state="hidden" r:id="rId6"/>
    <sheet name="JUNGTINIAI" sheetId="7" state="hidden"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5" l="1"/>
  <c r="T30" i="5" s="1"/>
  <c r="U28" i="5"/>
  <c r="T28" i="5" s="1"/>
  <c r="AE32" i="5"/>
  <c r="U32" i="5"/>
  <c r="T32" i="5" s="1"/>
  <c r="AE30" i="5" l="1"/>
  <c r="AE28" i="5"/>
  <c r="U34" i="5"/>
  <c r="T34" i="5" s="1"/>
  <c r="AE34" i="5"/>
  <c r="U26" i="5"/>
  <c r="T26" i="5" s="1"/>
  <c r="AE26" i="5"/>
  <c r="U24" i="5"/>
  <c r="T24" i="5" s="1"/>
  <c r="AE24" i="5"/>
  <c r="U22" i="5"/>
  <c r="T22" i="5" s="1"/>
  <c r="AE22" i="5"/>
  <c r="AE20" i="5"/>
  <c r="U20" i="5"/>
  <c r="T20" i="5" s="1"/>
  <c r="U18" i="5" l="1"/>
  <c r="AE18" i="5"/>
  <c r="AE16" i="5"/>
  <c r="U16" i="5"/>
  <c r="T16" i="5" l="1"/>
  <c r="U14" i="5"/>
  <c r="AE14" i="5" s="1"/>
  <c r="U12" i="5"/>
  <c r="AE12" i="5" s="1"/>
  <c r="U10" i="5"/>
  <c r="U8" i="5"/>
  <c r="U6" i="5"/>
  <c r="T10" i="5" l="1"/>
  <c r="AE6" i="5"/>
  <c r="T6" i="5"/>
  <c r="AE8" i="5"/>
  <c r="T8" i="5"/>
  <c r="AE10" i="5"/>
  <c r="T14" i="5"/>
  <c r="U34" i="1"/>
  <c r="AE34" i="1" s="1"/>
  <c r="T34" i="1"/>
  <c r="U31" i="1"/>
  <c r="AE31" i="1" s="1"/>
  <c r="U28" i="1"/>
  <c r="T28" i="1" s="1"/>
  <c r="U24" i="1"/>
  <c r="AE21" i="1"/>
  <c r="U21" i="1"/>
  <c r="T21" i="1"/>
  <c r="AE18" i="1"/>
  <c r="T18" i="1"/>
  <c r="AE15" i="1"/>
  <c r="U15" i="1"/>
  <c r="T15" i="1"/>
  <c r="U11" i="1"/>
  <c r="AE11" i="1" s="1"/>
  <c r="AE8" i="1"/>
  <c r="U8" i="1"/>
  <c r="T8" i="1"/>
  <c r="T31" i="1" l="1"/>
  <c r="AE28" i="1"/>
  <c r="AE37" i="9"/>
  <c r="V37" i="9"/>
  <c r="U37" i="9"/>
  <c r="AE34" i="9"/>
  <c r="V34" i="9"/>
  <c r="U34" i="9"/>
  <c r="AE31" i="9"/>
  <c r="V31" i="9"/>
  <c r="U31" i="9"/>
  <c r="AE28" i="9"/>
  <c r="V28" i="9"/>
  <c r="U28" i="9"/>
  <c r="AE25" i="9"/>
  <c r="V25" i="9"/>
  <c r="U25" i="9"/>
  <c r="AE22" i="9"/>
  <c r="V22" i="9"/>
  <c r="U22" i="9"/>
  <c r="AE20" i="9"/>
  <c r="V20" i="9"/>
  <c r="U20" i="9"/>
  <c r="AE18" i="9"/>
  <c r="V18" i="9"/>
  <c r="U18" i="9"/>
  <c r="AE16" i="9"/>
  <c r="V16" i="9"/>
  <c r="U16" i="9"/>
  <c r="AE14" i="9"/>
  <c r="V14" i="9"/>
  <c r="U14" i="9"/>
  <c r="AE12" i="9"/>
  <c r="V12" i="9"/>
  <c r="U12" i="9"/>
  <c r="AE10" i="9"/>
  <c r="V10" i="9"/>
  <c r="U10" i="9"/>
  <c r="AE6" i="9"/>
  <c r="V6" i="9"/>
  <c r="U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Jolita Grunevienė</author>
  </authors>
  <commentList>
    <comment ref="J21" authorId="0" shapeId="0" xr:uid="{00000000-0006-0000-0000-000001000000}">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2" authorId="0" shapeId="0" xr:uid="{00000000-0006-0000-0000-000002000000}">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4" authorId="0" shapeId="0" xr:uid="{00000000-0006-0000-0000-000003000000}">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5" authorId="0" shapeId="0" xr:uid="{00000000-0006-0000-0000-000004000000}">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List>
</comments>
</file>

<file path=xl/sharedStrings.xml><?xml version="1.0" encoding="utf-8"?>
<sst xmlns="http://schemas.openxmlformats.org/spreadsheetml/2006/main" count="1436" uniqueCount="331">
  <si>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</si>
  <si>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</si>
  <si>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</si>
  <si>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</si>
  <si>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</si>
  <si>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</si>
  <si>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</si>
  <si>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</si>
  <si>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</si>
  <si>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</si>
  <si>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</si>
  <si>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</si>
  <si>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</si>
  <si>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</si>
  <si>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</si>
  <si>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</si>
  <si>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</si>
  <si>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</si>
  <si>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</si>
  <si>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</si>
  <si>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</si>
  <si>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</si>
  <si>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</si>
  <si>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</si>
  <si>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</si>
  <si>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</si>
  <si>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</si>
  <si>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</si>
  <si>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</si>
  <si>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</si>
  <si>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</si>
  <si>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</si>
  <si>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</si>
  <si>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</si>
  <si>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</si>
  <si>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</si>
  <si>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</si>
  <si>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</si>
  <si>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</si>
  <si>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</si>
  <si>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</si>
  <si>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</si>
  <si>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</si>
  <si>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</si>
  <si>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</si>
  <si>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</si>
  <si>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</si>
  <si>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</si>
  <si>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</si>
  <si>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</si>
  <si>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</si>
  <si>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</si>
  <si>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</si>
  <si>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</si>
  <si>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</si>
  <si>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</si>
  <si>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</si>
  <si>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</si>
  <si>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</si>
  <si>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</si>
  <si>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</si>
  <si>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</si>
  <si>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</si>
  <si>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</si>
  <si>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</si>
  <si>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</si>
  <si>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</si>
  <si>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</si>
  <si>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</si>
  <si>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</si>
  <si>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</si>
  <si>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</si>
  <si>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</si>
  <si>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</si>
  <si>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</si>
  <si>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</si>
  <si>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</si>
  <si>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</si>
  <si>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ALYTAUS REGIONO KVIETIMŲ TEIKTI PROJEKTŲ ĮGYVENDINIMO PLANUS PLANAS</t>
  </si>
  <si>
    <t>21-001-P</t>
  </si>
  <si>
    <t>Ne</t>
  </si>
  <si>
    <t>Naujos arba modernizuotos švietimo infrastruktūros naudotojų skaičius per metus</t>
  </si>
  <si>
    <t>R.B.2.2071</t>
  </si>
  <si>
    <t>Naudotojai per metus</t>
  </si>
  <si>
    <t xml:space="preserve">Alytaus rajono savivaldybės administracija </t>
  </si>
  <si>
    <t>ŠMSM</t>
  </si>
  <si>
    <t>CPVA</t>
  </si>
  <si>
    <t>Dotacija</t>
  </si>
  <si>
    <t>ERPF</t>
  </si>
  <si>
    <t xml:space="preserve">Naujos arba modernizuotos švietimo infrastruktūros mokymo klasių talpumas
</t>
  </si>
  <si>
    <t>P.B.2.0067</t>
  </si>
  <si>
    <t xml:space="preserve">Mokinių, kurie naudojasi sukurta visos dienos mokyklos infrastruktūra, skaičius
</t>
  </si>
  <si>
    <t>R.S.2.3027</t>
  </si>
  <si>
    <t xml:space="preserve">Mokyklų, kuriose buvo įdiegtos universalaus dizaino ir kitos inžinerinės priemonės, aplinką pritaikant asmenims, turintiems negalią, dalis nuo visų mokyklų 
</t>
  </si>
  <si>
    <t>R.S.2.3026</t>
  </si>
  <si>
    <t xml:space="preserve">Mokyklos, kuriose buvo įdiegtos universalaus dizaino ir kitos inžinerinės priemonės pritaikant aplinką asmenims, turintiems negalią 
</t>
  </si>
  <si>
    <t>P.S.2.1025</t>
  </si>
  <si>
    <t>21-002-P</t>
  </si>
  <si>
    <t>Ugdymo prieinamumo didinimas atskirtį patiriantiems vaikams Alytaus rajone</t>
  </si>
  <si>
    <t>Padidinti ugdymo prieinamumą atskirtį patiriantiems vaikams</t>
  </si>
  <si>
    <t>Naujos arba modernizuotos vaikų priežiūros infrastruktūros naudotojų skaičius per metus</t>
  </si>
  <si>
    <t>R.B.2.2070</t>
  </si>
  <si>
    <t>naudotojai per metus</t>
  </si>
  <si>
    <t>Naujos arba modernizuotos vaikų priežiūros infrastruktūros mokymo klasių talpumas</t>
  </si>
  <si>
    <t>P.B.2.0066</t>
  </si>
  <si>
    <t>asmenys</t>
  </si>
  <si>
    <t>Sukurtų naujų ikimokyklinio ugdymo vietų skaičius</t>
  </si>
  <si>
    <t>P.S.2.1024</t>
  </si>
  <si>
    <t>skaičius</t>
  </si>
  <si>
    <t>21-003-P</t>
  </si>
  <si>
    <t>Varėnos rajono savivaldybės administracija</t>
  </si>
  <si>
    <t xml:space="preserve">Mokyklos, kuriose buvo įdiegtos universalaus dizaino ir kitos inžinerinės priemonės pritaikant aplinką asmenims, turintiems negalią
</t>
  </si>
  <si>
    <t>21-004-P</t>
  </si>
  <si>
    <t>Įvairialypio švietimo plėtojimas  vykdant visos dienos mokyklų veiklą Lazdijų rajone</t>
  </si>
  <si>
    <t>Plėtoti įvairialypį švietimą  vykdant visos dienos mokyklų veiklą</t>
  </si>
  <si>
    <t>Lazdijų rajono savivaldybės administracija</t>
  </si>
  <si>
    <t>21-005-P</t>
  </si>
  <si>
    <t>Ugdymo prieinamumo didinimas atskirtį patiriantiems vaikams Lazdijų rajone</t>
  </si>
  <si>
    <t>asmenys per metus</t>
  </si>
  <si>
    <t>21-006-P</t>
  </si>
  <si>
    <t>Druskininkų savivaldybės administracija</t>
  </si>
  <si>
    <t>21-007-P</t>
  </si>
  <si>
    <t>21-301-P</t>
  </si>
  <si>
    <t xml:space="preserve">Pagerinti viešųjų paslaugų prieinamumą, darbo vietų pasiekiamumą ir tam reikalingų išteklių naudojimo efektyvumą </t>
  </si>
  <si>
    <t>Alytaus miesto bendrojo ugdymo mokyklų paslaugų prieinamumo didinimas</t>
  </si>
  <si>
    <t>Konkretus 2021–2027 m. Europos Sąjungos investicijų programos uždavinys "5.1. Skatinti integruotą ir įtraukią socialinę, ekonominę ir aplinkosaugos plėtrą, puoselėti kultūrą, gamtos paveldą, darnų turizmą ir saugumą miestų teritorijose"</t>
  </si>
  <si>
    <t>R.S.2.3039</t>
  </si>
  <si>
    <t>Vartotojai per metus</t>
  </si>
  <si>
    <t>Viešasis</t>
  </si>
  <si>
    <t xml:space="preserve">Alytaus miesto savivaldybės administracija </t>
  </si>
  <si>
    <t>VRM</t>
  </si>
  <si>
    <t>Planavimas</t>
  </si>
  <si>
    <t xml:space="preserve"> - </t>
  </si>
  <si>
    <t>2024-05</t>
  </si>
  <si>
    <t>VšĮ Alytaus sporto ir rekreacijos centro teikiamų paslaugų plėtra</t>
  </si>
  <si>
    <t>P.B.2.0076</t>
  </si>
  <si>
    <t>Projektai</t>
  </si>
  <si>
    <t>21-302-P</t>
  </si>
  <si>
    <t>2024-08</t>
  </si>
  <si>
    <t>21-303-P</t>
  </si>
  <si>
    <t>2024-02</t>
  </si>
  <si>
    <t>21-304-P</t>
  </si>
  <si>
    <t>Pirmojo Alytaus pramonės zonos infrastruktūros plėtra ir pritaikymas pakitusiems verslo poreikiams</t>
  </si>
  <si>
    <t>Paskatinti regionų, funkcinių zonų, savivaldybių ir miestų ekonominį augimą pasitelkiant jų turimus išteklius</t>
  </si>
  <si>
    <t>R.S.2.3038</t>
  </si>
  <si>
    <t>21-305-P</t>
  </si>
  <si>
    <t>Alytaus pramoninių ir komercinių teritorijų, skirtų investicijoms pritraukti, plėtra</t>
  </si>
  <si>
    <t>Alytaus A. Jonyno ir Audėjų gatvių komercinės teritorijos infrastruktūros įrengimas</t>
  </si>
  <si>
    <t>21-307-P</t>
  </si>
  <si>
    <t>Alytaus pramonės parko funkcionalumo didinimas</t>
  </si>
  <si>
    <t>21-308-P</t>
  </si>
  <si>
    <t>Verslo plėtros skatinimas</t>
  </si>
  <si>
    <t xml:space="preserve">Metinis konsoliduotų viešųjų paslaugų vartotojų skaičius </t>
  </si>
  <si>
    <t>hektarai</t>
  </si>
  <si>
    <t>Nemuno pakrantės teritorijos funkcionalumo didinimas</t>
  </si>
  <si>
    <t>R.N.2.5720</t>
  </si>
  <si>
    <t xml:space="preserve">Sukurtos arba atkurtos teritorijos, naudojamos ekonominei, rekreacinei ar turizmo paskirčiai </t>
  </si>
  <si>
    <t>P.B.2.0114</t>
  </si>
  <si>
    <t xml:space="preserve">Atviros erdvės, sukurtos arba atkurtos miestų teritorijose </t>
  </si>
  <si>
    <t>kvadratiniai metrai</t>
  </si>
  <si>
    <t>Alytaus Jaunimo parko ir aplinkinės teritorijos atgaivinimas</t>
  </si>
  <si>
    <t>Alytaus Vidzgirio mikrorajono viešųjų erdvių humanizavimas</t>
  </si>
  <si>
    <t>R.B.2.2052</t>
  </si>
  <si>
    <t xml:space="preserve">Rekultivuota žemė, naudojama žaliesiems plotams, socialiniams būstams, ekonominei arba kitai paskirčiai </t>
  </si>
  <si>
    <t>Alytaus miesto centrinės dalies viešosios infrastruktūros funkcionalumo didinimas</t>
  </si>
  <si>
    <t>2024-11</t>
  </si>
  <si>
    <t>Alytaus Sveikatos tako teritorijos ir prieigų (Kepyklos g.) atgaivinimas</t>
  </si>
  <si>
    <t>Viešojo transporto paslaugų valdymo technologijų modernizavimas</t>
  </si>
  <si>
    <t xml:space="preserve">Sukurtos arba atkurtos teritorijos, naudojamos ekonominei veiklai </t>
  </si>
  <si>
    <t xml:space="preserve">Integruoti teritorinio vystymo projektai </t>
  </si>
  <si>
    <t>Viešųjų paslaugų prieinamumo pagerinimas (I etapas)</t>
  </si>
  <si>
    <t>01-004-07-02-01-(RE)-21-(LT021-03-02-03)</t>
  </si>
  <si>
    <t>2024-04</t>
  </si>
  <si>
    <t>Viešųjų paslaugų prieinamumo pagerinimas (II etapas)</t>
  </si>
  <si>
    <t>2024-07</t>
  </si>
  <si>
    <t>Viešųjų paslaugų prieinamumo pagerinimas (III etapas)</t>
  </si>
  <si>
    <t>2024-01</t>
  </si>
  <si>
    <t>Palankios aplinkos verslo plėtrai kūrimas ir vystymas (I etapas)</t>
  </si>
  <si>
    <t>01-004-07-01-01-(RE)-21-(LT021-03-02-03)</t>
  </si>
  <si>
    <t>Palankios aplinkos verslo plėtrai kūrimas ir vystymas (II etapas)</t>
  </si>
  <si>
    <t>Tvarios aplinkos užtikrinimas (I etapas)</t>
  </si>
  <si>
    <t>Tvarios aplinkos užtikrinimas (II etapas)</t>
  </si>
  <si>
    <t>Tvarios aplinkos užtikrinimas (III etapas)</t>
  </si>
  <si>
    <t>2024-10</t>
  </si>
  <si>
    <t>Ikimokyklinio ugdymo sąlygų gerinimas ir prieinamumo didinimas</t>
  </si>
  <si>
    <t>21-306-P</t>
  </si>
  <si>
    <t>Alytaus miesto  savivaldybės administracija</t>
  </si>
  <si>
    <t>SM</t>
  </si>
  <si>
    <t xml:space="preserve">Dotacija </t>
  </si>
  <si>
    <t>-</t>
  </si>
  <si>
    <t>2024 m. 3 mėn.</t>
  </si>
  <si>
    <t xml:space="preserve">2024 m. 5 mėn. </t>
  </si>
  <si>
    <t>Druskininkų miesto  savivaldybės administracija</t>
  </si>
  <si>
    <t xml:space="preserve">21-101-P </t>
  </si>
  <si>
    <t>Alytaus miesto darnaus judumo plane numatytų priemonių įgyvendinimas (takai)</t>
  </si>
  <si>
    <t xml:space="preserve">10-001-06-01-03 (RE) </t>
  </si>
  <si>
    <t xml:space="preserve"> Skatinti darnų judumą miestuose</t>
  </si>
  <si>
    <t>Darnaus judumo priemonių diegimas Alytaus mieste (II etapas)</t>
  </si>
  <si>
    <t>2021–2027 m. Europos Sąjungos investicijų programos uždavinys "8.1 Tvarus judumas mieste"</t>
  </si>
  <si>
    <t>Dviračiams skirtos infrastruktūros naudotojų skaičius per metus</t>
  </si>
  <si>
    <t>R.B.2.2064</t>
  </si>
  <si>
    <t xml:space="preserve">Dviračiams skirta infrastruktūra, kuriai
suteikta parama </t>
  </si>
  <si>
    <t>P.B.2.0058</t>
  </si>
  <si>
    <t>Kilometrai</t>
  </si>
  <si>
    <t xml:space="preserve">21-102-P </t>
  </si>
  <si>
    <t>Vientiso pėsčiųjų - dviračių takų tinklo kūrimas Druskinikuose, prijungiant pėsčiųjų-dviračių tako atkarpą nuo Vilniaus al. pradžios iki Maironio g.</t>
  </si>
  <si>
    <t>Vientiso pėsčiųjų - dviračių tinklo kūrimas prijungiant pėsčiųjų-dviračių tako atkarpą nuo Vilniaus al. pradžios iki Maironio g.</t>
  </si>
  <si>
    <t xml:space="preserve">21-103-P </t>
  </si>
  <si>
    <t>Vientiso pėsčiųjų - dviračių takų tinklo kūrimas Druskininkuose, prijungiant pėsčiųjų-dviračių tako atkarpą nuo Žaliosios g. iki T. Kosciuškos g.</t>
  </si>
  <si>
    <t>Vientiso pėsčiųjų ir dviračių takų tinklo kūrimas prijungiant pėsčiųjų–dviračių tako atkarpą nuo Žaliosios g. iki T. Kosciuškos g.</t>
  </si>
  <si>
    <t>Įvairialypio švietimo plėtojimas  vykdant visos dienos mokyklų veiklą Alytaus rajone</t>
  </si>
  <si>
    <t>12-003-03-02-17-(RE)-21-(LT021-01-01-01)</t>
  </si>
  <si>
    <t>2.1.1.  Mokyklų pritaikymas specialių poreikių vaikams ir visos dienos mokyklos koncepcijos kūrimas Alytaus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</si>
  <si>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</si>
  <si>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 xml:space="preserve">Naujos arba modernizuotos švietimo infrastruktūros naudotojų skaičius per metus 
</t>
  </si>
  <si>
    <t>2024-06</t>
  </si>
  <si>
    <t xml:space="preserve">Naujos arba modernizuotos švietimo infrastruktūros mokymo klasių talpumas </t>
  </si>
  <si>
    <t>12-003-03-01-23-(RE)-21-(LT021-01-01-01)</t>
  </si>
  <si>
    <t>3.1.1. Mokyklų pritaikymas specialių poreikių vaikams ir visos dienos mokyklos koncepcijos kūrimas Alytaus rajone</t>
  </si>
  <si>
    <t>Naujos arba modernizuotos švietimo infrastruktūros mokymo klasių talpumas</t>
  </si>
  <si>
    <t xml:space="preserve">asmenys
</t>
  </si>
  <si>
    <t xml:space="preserve">Mokyklų, kuriose buvo įdiegtos universalaus dizaino ir kitos inžinerinės priemonės, aplinką pritaikant asmenims, turintiems negalią, dalis nuo visų mokyklų  
</t>
  </si>
  <si>
    <t>procentas</t>
  </si>
  <si>
    <t>Įvairialypio švietimo plėtojimas  vykdant visos dienos mokyklų veiklą Druskininkuose</t>
  </si>
  <si>
    <t>2.1.2. Visos dienos mokyklos įkūrimas Druskininkų „Atgimimo“ mokykloje</t>
  </si>
  <si>
    <t xml:space="preserve">naudotojai per metus
</t>
  </si>
  <si>
    <t>2025-03</t>
  </si>
  <si>
    <t>2025-05</t>
  </si>
  <si>
    <t xml:space="preserve">Mokinių, kurie naudojasi sukurta visos dienos mokyklos infrastruktūra, skaičius 
</t>
  </si>
  <si>
    <t>2.1.3. Visos dienos mokyklos įkūrimas Lazdijų rajono savivaldybėje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</si>
  <si>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</si>
  <si>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2024-03</t>
  </si>
  <si>
    <t xml:space="preserve"> asmenys</t>
  </si>
  <si>
    <t>Įvairialypio švietimo plėtojimas  vykdant visos dienos mokyklų veiklą ir ugdymo įstaigų prieinamumo didinimas Varėnos rajone</t>
  </si>
  <si>
    <t>2.1.4.  Galimybių naudotis įtraukiomis ir kokybiškomis švietimo paslaugomis didinimas Varėnos rajono savivaldybėje</t>
  </si>
  <si>
    <t xml:space="preserve">Naujos arba moderni-zuotos švietimo infrastruk-tūros naudotojų skaičius per metus
</t>
  </si>
  <si>
    <t xml:space="preserve"> naudotojai per metus</t>
  </si>
  <si>
    <t xml:space="preserve">Naujos arba moderni-zuotos švietimo infrastruk-tūros mokymo klasių talpumas
</t>
  </si>
  <si>
    <t xml:space="preserve">Mokinių, kurie naudojasi sukurta visos dienos mokyklos infrastruk-tūra, skaičius 
</t>
  </si>
  <si>
    <t>3.1.2. Galimybių naudotis įtraukiomis ir kokybiškomis švietimo paslaugomis didinimas Varėnos rajono savivaldybėje</t>
  </si>
  <si>
    <t>1.1.1. Ikimokyklinio ugdymo vietų plėtra Alytaus rajone</t>
  </si>
  <si>
    <t xml:space="preserve"> 2024-04</t>
  </si>
  <si>
    <t xml:space="preserve"> 2024-06</t>
  </si>
  <si>
    <t>1.1.3. Ikimokyklinio ugdymo grupių plėtra Lazdijų rajono savivaldybėje</t>
  </si>
  <si>
    <t xml:space="preserve"> 2024-01</t>
  </si>
  <si>
    <t xml:space="preserve"> 2024-03</t>
  </si>
  <si>
    <t>21-008-P</t>
  </si>
  <si>
    <t>Ugdymo prieinamumo didinimas atskirtį patiriantiems vaikams Druskininkuose</t>
  </si>
  <si>
    <t>1.1.2. Ikimokyklinio ugdymo vietų plėtra Druskininkų savivaldybėje</t>
  </si>
  <si>
    <t xml:space="preserve"> 2025-10</t>
  </si>
  <si>
    <t xml:space="preserve"> 2025-12</t>
  </si>
  <si>
    <t>21-401-P</t>
  </si>
  <si>
    <t>Socialinio būsto fondo plėtra Alytaus regione I</t>
  </si>
  <si>
    <t>09-003-02-02-11-(RE)-21-(LT021-01-02-05)</t>
  </si>
  <si>
    <t>Sumažinti pažeidžiamų visuomenės grupių gerovės teritorinius skirtumus</t>
  </si>
  <si>
    <t>Socialinio būsto plėtra Alytaus rajone</t>
  </si>
  <si>
    <t>Socialinio būsto plėtra Lazdijų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</si>
  <si>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</si>
  <si>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</si>
  <si>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</si>
  <si>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</si>
  <si>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</si>
  <si>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</si>
  <si>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Lietuvos Respublikos socialinės apsaugos ir darbo ministerija</t>
  </si>
  <si>
    <t>Centrinė projektų valdymo agentūra</t>
  </si>
  <si>
    <t>Alytaus rajono savivaldybės administracija</t>
  </si>
  <si>
    <t>Alytaus miesto socialinio būsto plėtra</t>
  </si>
  <si>
    <t>Socialinio būsto fondo plėtra Alytaus regione II</t>
  </si>
  <si>
    <t>Alytaus miesto savivaldybės administracija</t>
  </si>
  <si>
    <t>Socialinio būsto fondo plėtojimas Druskininkų savivaldybėje</t>
  </si>
  <si>
    <t>21-402-P</t>
  </si>
  <si>
    <t>Socialinio būsto fondo plėtra Alytaus regione III</t>
  </si>
  <si>
    <t>21-403-P</t>
  </si>
  <si>
    <t>Socialinio būsto plėtra Varėnos rajono savivaldybėje</t>
  </si>
  <si>
    <t>21-404-P</t>
  </si>
  <si>
    <t>Socialinio būsto fondo plėtra Alytaus regione IV</t>
  </si>
  <si>
    <t>21-405-P</t>
  </si>
  <si>
    <t>Socialinių paslaugų prieinamumo gerinimas Alytaus regione I</t>
  </si>
  <si>
    <t>09-003-02-02-11-(RE)-21-(LT021-01-02-06)</t>
  </si>
  <si>
    <t>Dienos užimtumo centro įkūrimas Druskininkų savivaldybėje</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</si>
  <si>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</si>
  <si>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</si>
  <si>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</si>
  <si>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</si>
  <si>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</si>
  <si>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</si>
  <si>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2025 09</t>
  </si>
  <si>
    <t>2025 12</t>
  </si>
  <si>
    <t>2025 01</t>
  </si>
  <si>
    <t>2025 03</t>
  </si>
  <si>
    <t>2024 05</t>
  </si>
  <si>
    <t>2024 07</t>
  </si>
  <si>
    <t>2024 03</t>
  </si>
  <si>
    <t>21-406-P</t>
  </si>
  <si>
    <t>Socialinių paslaugų prieinamumo gerinimas Alytaus regione II</t>
  </si>
  <si>
    <t>Socialinių paslaugų senyvo amžiaus asmenims infrastruktūros bendruomenėje plėtra Druskininkų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</si>
  <si>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</si>
  <si>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</si>
  <si>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</si>
  <si>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</si>
  <si>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21-407-P</t>
  </si>
  <si>
    <t>Socialinių paslaugų prieinamumo gerinimas Alytaus regione III</t>
  </si>
  <si>
    <t>Apsaugoto būsto plėtra Lazdijų rajono savivaldybėje</t>
  </si>
  <si>
    <t>Socialinių dirbtuvių įkūrimas Lazdijų rajono savivaldybėje</t>
  </si>
  <si>
    <t>21-408-P</t>
  </si>
  <si>
    <t>Socialinių paslaugų prieinamumo gerinimas Alytaus regione IV</t>
  </si>
  <si>
    <t>Lazdijų socialinių paslaugų centro, socialinės globos namų,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</si>
  <si>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</si>
  <si>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</si>
  <si>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</si>
  <si>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</si>
  <si>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</si>
  <si>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21-409-P</t>
  </si>
  <si>
    <t>Socialinių paslaugų prieinamumo gerinimas Alytaus regione V</t>
  </si>
  <si>
    <t>Savarankiško gyvenimo namų įkūrimas Druskininkų savivaldybėje</t>
  </si>
  <si>
    <t>21-410-P</t>
  </si>
  <si>
    <t>Socialinių paslaugų prieinamumo gerinimas Alytaus regione VI</t>
  </si>
  <si>
    <t>Alytaus miesto apsaugoto būsto ir socialinių dirbtuvių paslaugų infrastruktūros plėtra</t>
  </si>
  <si>
    <t>21-411-P</t>
  </si>
  <si>
    <t>Socialinių paslaugų prieinamumo gerinimas Alytaus regione VII</t>
  </si>
  <si>
    <t xml:space="preserve">Socialinių paslaugų ir infrastruktūros plėtra Alytaus rajone </t>
  </si>
  <si>
    <t>21-412-P</t>
  </si>
  <si>
    <t>Socialinių paslaugų prieinamumo gerinimas Alytaus regione VIII</t>
  </si>
  <si>
    <t>Nestacionarių socialinių paslaugų socialinę atskirtį patiriantiems asmenims plėtra Varėnos rajono savivaldybėje</t>
  </si>
  <si>
    <t>21-413-P</t>
  </si>
  <si>
    <t>Socialinių paslaugų prieinamumo gerinimas Alytaus regione IX</t>
  </si>
  <si>
    <t>Atviro jaunimo centro paslaugų plėtra Varėnos rajono savivaldybėje FZ</t>
  </si>
  <si>
    <t>2025 10</t>
  </si>
  <si>
    <t>2025 02</t>
  </si>
  <si>
    <t>2025 04</t>
  </si>
  <si>
    <t>2026 08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</si>
</sst>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0.000"/>
    <numFmt numFmtId="166" formatCode="yyyy/mm"/>
  </numFmts>
  <fonts count="30"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sz val="9"/>
      <color theme="1"/>
      <name val="Times New Roman"/>
      <family val="1"/>
    </font>
    <font>
      <sz val="11"/>
      <color rgb="FF9C6500"/>
      <name val="Calibri"/>
      <family val="2"/>
      <charset val="186"/>
      <scheme val="minor"/>
    </font>
    <font>
      <sz val="11"/>
      <color rgb="FF3F3F76"/>
      <name val="Calibri"/>
      <family val="2"/>
      <charset val="186"/>
      <scheme val="minor"/>
    </font>
    <font>
      <b/>
      <sz val="11"/>
      <color theme="1"/>
      <name val="Calibri"/>
      <family val="2"/>
      <charset val="186"/>
      <scheme val="minor"/>
    </font>
    <font>
      <sz val="11"/>
      <color rgb="FF9C5700"/>
      <name val="Calibri"/>
      <family val="2"/>
      <charset val="186"/>
      <scheme val="minor"/>
    </font>
    <font>
      <b/>
      <sz val="11"/>
      <color theme="0" tint="-0.249977111117893"/>
      <name val="Calibri"/>
      <family val="2"/>
      <charset val="186"/>
      <scheme val="minor"/>
    </font>
    <font>
      <sz val="11"/>
      <color theme="0" tint="-0.14999847407452621"/>
      <name val="Calibri"/>
      <family val="2"/>
      <charset val="186"/>
      <scheme val="minor"/>
    </font>
    <font>
      <b/>
      <sz val="12"/>
      <name val="Calibri"/>
      <family val="2"/>
      <charset val="186"/>
      <scheme val="minor"/>
    </font>
    <font>
      <b/>
      <sz val="12"/>
      <color theme="0" tint="-0.14999847407452621"/>
      <name val="Calibri"/>
      <family val="2"/>
      <charset val="186"/>
      <scheme val="minor"/>
    </font>
    <font>
      <sz val="11"/>
      <color theme="1"/>
      <name val="Times New Roman"/>
      <family val="1"/>
      <charset val="186"/>
    </font>
    <font>
      <b/>
      <sz val="12"/>
      <color theme="1"/>
      <name val="Calibri"/>
      <family val="2"/>
      <charset val="186"/>
      <scheme val="minor"/>
    </font>
    <font>
      <b/>
      <sz val="9"/>
      <color indexed="81"/>
      <name val="Tahoma"/>
      <family val="2"/>
      <charset val="186"/>
    </font>
    <font>
      <sz val="9"/>
      <color indexed="81"/>
      <name val="Tahoma"/>
      <family val="2"/>
      <charset val="186"/>
    </font>
    <font>
      <b/>
      <sz val="10"/>
      <name val="Times New Roman"/>
      <family val="1"/>
    </font>
    <font>
      <b/>
      <sz val="9"/>
      <name val="Times New Roman"/>
      <family val="1"/>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EB9C"/>
      </patternFill>
    </fill>
    <fill>
      <patternFill patternType="solid">
        <fgColor rgb="FFFFCC99"/>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rgb="FF7F7F7F"/>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3">
    <xf numFmtId="0" fontId="0" fillId="0" borderId="0"/>
    <xf numFmtId="0" fontId="16" fillId="4" borderId="0" applyNumberFormat="0" applyBorder="0" applyAlignment="0" applyProtection="0"/>
    <xf numFmtId="0" fontId="17" fillId="5" borderId="10" applyNumberFormat="0" applyAlignment="0" applyProtection="0"/>
  </cellStyleXfs>
  <cellXfs count="26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center"/>
    </xf>
    <xf numFmtId="0" fontId="11" fillId="3" borderId="1" xfId="0" applyFont="1" applyFill="1" applyBorder="1" applyAlignment="1">
      <alignment horizontal="center"/>
    </xf>
    <xf numFmtId="0" fontId="4" fillId="0" borderId="0" xfId="0" applyFont="1" applyAlignment="1">
      <alignment vertical="top" wrapText="1"/>
    </xf>
    <xf numFmtId="0" fontId="1" fillId="0" borderId="1" xfId="0" applyFont="1" applyBorder="1" applyAlignment="1">
      <alignment horizontal="center" vertical="center" wrapText="1"/>
    </xf>
    <xf numFmtId="0" fontId="15" fillId="0" borderId="0" xfId="0" applyFont="1" applyAlignment="1">
      <alignment horizontal="justify" vertical="center"/>
    </xf>
    <xf numFmtId="0" fontId="1" fillId="2" borderId="1" xfId="0" applyFont="1" applyFill="1" applyBorder="1" applyAlignment="1">
      <alignment horizontal="center" vertical="center" wrapText="1"/>
    </xf>
    <xf numFmtId="3" fontId="1"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center" vertical="center" wrapText="1"/>
    </xf>
    <xf numFmtId="16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9" fillId="2" borderId="0" xfId="0" applyFont="1" applyFill="1" applyAlignment="1">
      <alignment horizontal="center" vertical="center" wrapText="1"/>
    </xf>
    <xf numFmtId="0" fontId="18" fillId="0" borderId="2" xfId="0" applyFont="1" applyBorder="1" applyAlignment="1">
      <alignment horizontal="left" vertical="top"/>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13" fillId="0" borderId="2" xfId="0" applyFont="1" applyBorder="1" applyAlignment="1">
      <alignment vertical="top" wrapText="1"/>
    </xf>
    <xf numFmtId="4" fontId="14" fillId="0" borderId="6" xfId="1" applyNumberFormat="1" applyFont="1" applyFill="1" applyBorder="1" applyAlignment="1">
      <alignment horizontal="left" vertical="top"/>
    </xf>
    <xf numFmtId="4" fontId="13" fillId="0" borderId="2" xfId="0" applyNumberFormat="1" applyFont="1" applyBorder="1" applyAlignment="1">
      <alignment horizontal="center" vertical="top"/>
    </xf>
    <xf numFmtId="4" fontId="13" fillId="0" borderId="2" xfId="0" applyNumberFormat="1" applyFont="1" applyBorder="1" applyAlignment="1">
      <alignment horizontal="left" vertical="top"/>
    </xf>
    <xf numFmtId="0" fontId="13" fillId="0" borderId="5" xfId="0" applyFont="1" applyBorder="1" applyAlignment="1">
      <alignment horizontal="left" vertical="top"/>
    </xf>
    <xf numFmtId="14" fontId="18" fillId="0" borderId="2" xfId="0" quotePrefix="1" applyNumberFormat="1" applyFont="1" applyBorder="1" applyAlignment="1">
      <alignment horizontal="center" vertical="top"/>
    </xf>
    <xf numFmtId="0" fontId="20" fillId="0" borderId="7" xfId="0" applyFont="1" applyBorder="1" applyAlignment="1">
      <alignment horizontal="left" vertical="top"/>
    </xf>
    <xf numFmtId="0" fontId="13" fillId="0" borderId="7" xfId="0" applyFont="1" applyBorder="1" applyAlignment="1">
      <alignment horizontal="left" vertical="top"/>
    </xf>
    <xf numFmtId="0" fontId="21" fillId="0" borderId="7" xfId="0" applyFont="1" applyBorder="1" applyAlignment="1">
      <alignment horizontal="left" vertical="top" wrapText="1"/>
    </xf>
    <xf numFmtId="0" fontId="13" fillId="0" borderId="7" xfId="0" applyFont="1" applyBorder="1" applyAlignment="1">
      <alignment horizontal="left" vertical="top" wrapText="1"/>
    </xf>
    <xf numFmtId="0" fontId="19" fillId="0" borderId="0" xfId="1" applyFont="1" applyFill="1" applyBorder="1" applyAlignment="1">
      <alignment horizontal="left" vertical="top"/>
    </xf>
    <xf numFmtId="4" fontId="13" fillId="0" borderId="7" xfId="0" applyNumberFormat="1" applyFont="1" applyBorder="1" applyAlignment="1">
      <alignment horizontal="center" vertical="top"/>
    </xf>
    <xf numFmtId="4" fontId="13" fillId="0" borderId="7" xfId="0" applyNumberFormat="1" applyFont="1" applyBorder="1" applyAlignment="1">
      <alignment horizontal="left" vertical="top"/>
    </xf>
    <xf numFmtId="0" fontId="13" fillId="0" borderId="11" xfId="0" applyFont="1" applyBorder="1" applyAlignment="1">
      <alignment horizontal="left" vertical="top"/>
    </xf>
    <xf numFmtId="0" fontId="21" fillId="0" borderId="3" xfId="0" applyFont="1" applyBorder="1" applyAlignment="1">
      <alignment horizontal="left" vertical="top" wrapText="1"/>
    </xf>
    <xf numFmtId="0" fontId="13" fillId="0" borderId="3" xfId="0" applyFont="1" applyBorder="1" applyAlignment="1">
      <alignment horizontal="left" vertical="top"/>
    </xf>
    <xf numFmtId="0" fontId="13" fillId="0" borderId="3" xfId="0" applyFont="1" applyBorder="1" applyAlignment="1">
      <alignment horizontal="left" vertical="top" wrapText="1"/>
    </xf>
    <xf numFmtId="0" fontId="19" fillId="0" borderId="7" xfId="1" applyFont="1" applyFill="1" applyBorder="1" applyAlignment="1">
      <alignment horizontal="left" vertical="top"/>
    </xf>
    <xf numFmtId="4" fontId="13" fillId="0" borderId="3" xfId="0" applyNumberFormat="1" applyFont="1" applyBorder="1" applyAlignment="1">
      <alignment horizontal="center" vertical="top"/>
    </xf>
    <xf numFmtId="4" fontId="13" fillId="0" borderId="3" xfId="0" applyNumberFormat="1" applyFont="1" applyBorder="1" applyAlignment="1">
      <alignment horizontal="left" vertical="top"/>
    </xf>
    <xf numFmtId="0" fontId="13" fillId="0" borderId="12" xfId="0" applyFont="1" applyBorder="1" applyAlignment="1">
      <alignment horizontal="left" vertical="top"/>
    </xf>
    <xf numFmtId="0" fontId="13" fillId="0" borderId="2" xfId="0" applyFont="1" applyBorder="1" applyAlignment="1">
      <alignment horizontal="center" vertical="top" wrapText="1"/>
    </xf>
    <xf numFmtId="4" fontId="14" fillId="0" borderId="0" xfId="1" applyNumberFormat="1" applyFont="1" applyFill="1" applyBorder="1" applyAlignment="1">
      <alignment horizontal="left" vertical="top"/>
    </xf>
    <xf numFmtId="4" fontId="13" fillId="0" borderId="2" xfId="0" applyNumberFormat="1" applyFont="1" applyBorder="1" applyAlignment="1">
      <alignment vertical="top"/>
    </xf>
    <xf numFmtId="0" fontId="13" fillId="0" borderId="0" xfId="0" applyFont="1" applyAlignment="1">
      <alignment horizontal="left" vertical="top"/>
    </xf>
    <xf numFmtId="0" fontId="20" fillId="0" borderId="3" xfId="0" applyFont="1" applyBorder="1" applyAlignment="1">
      <alignment horizontal="left" vertical="top"/>
    </xf>
    <xf numFmtId="0" fontId="13" fillId="0" borderId="13" xfId="0" applyFont="1" applyBorder="1" applyAlignment="1">
      <alignment horizontal="left" vertical="top"/>
    </xf>
    <xf numFmtId="0" fontId="22" fillId="0" borderId="2" xfId="0" applyFont="1" applyBorder="1" applyAlignment="1">
      <alignment horizontal="left" vertical="top"/>
    </xf>
    <xf numFmtId="0" fontId="0" fillId="0" borderId="2" xfId="0" applyBorder="1" applyAlignment="1">
      <alignment horizontal="left" vertical="top" wrapText="1"/>
    </xf>
    <xf numFmtId="0" fontId="0" fillId="0" borderId="2" xfId="0" applyBorder="1" applyAlignment="1">
      <alignment horizontal="left" vertical="top"/>
    </xf>
    <xf numFmtId="4" fontId="0" fillId="0" borderId="2" xfId="0" applyNumberFormat="1" applyBorder="1" applyAlignment="1">
      <alignment horizontal="left" vertical="top"/>
    </xf>
    <xf numFmtId="4" fontId="0" fillId="0" borderId="2" xfId="0" applyNumberFormat="1" applyBorder="1" applyAlignment="1">
      <alignment horizontal="center" vertical="top"/>
    </xf>
    <xf numFmtId="14" fontId="0" fillId="0" borderId="2" xfId="0" quotePrefix="1" applyNumberFormat="1" applyBorder="1" applyAlignment="1">
      <alignment horizontal="center" vertical="top"/>
    </xf>
    <xf numFmtId="14" fontId="0" fillId="0" borderId="2" xfId="0" applyNumberFormat="1" applyBorder="1"/>
    <xf numFmtId="0" fontId="23"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0" fillId="0" borderId="4" xfId="0" applyBorder="1" applyAlignment="1">
      <alignment horizontal="left" vertical="top" wrapText="1"/>
    </xf>
    <xf numFmtId="0" fontId="0" fillId="0" borderId="8" xfId="0" applyBorder="1" applyAlignment="1">
      <alignment horizontal="left" vertical="top"/>
    </xf>
    <xf numFmtId="0" fontId="24" fillId="0" borderId="7" xfId="0" applyFont="1" applyBorder="1" applyAlignment="1">
      <alignment horizontal="left" vertical="top" wrapText="1"/>
    </xf>
    <xf numFmtId="0" fontId="23" fillId="0" borderId="3" xfId="0" applyFont="1" applyBorder="1" applyAlignment="1">
      <alignment horizontal="left" vertical="top"/>
    </xf>
    <xf numFmtId="0" fontId="0" fillId="0" borderId="9" xfId="0" applyBorder="1" applyAlignment="1">
      <alignment horizontal="left" vertical="top"/>
    </xf>
    <xf numFmtId="0" fontId="13" fillId="0" borderId="4" xfId="0" applyFont="1" applyBorder="1" applyAlignment="1">
      <alignment horizontal="left" vertical="top" wrapText="1"/>
    </xf>
    <xf numFmtId="4" fontId="14" fillId="0" borderId="0" xfId="2" applyNumberFormat="1" applyFont="1" applyFill="1" applyBorder="1" applyAlignment="1">
      <alignment horizontal="left" vertical="top"/>
    </xf>
    <xf numFmtId="0" fontId="17" fillId="0" borderId="0" xfId="2" applyFill="1" applyBorder="1" applyAlignment="1">
      <alignment horizontal="left" vertical="top"/>
    </xf>
    <xf numFmtId="0" fontId="12" fillId="0" borderId="3" xfId="0" applyFont="1" applyBorder="1" applyAlignment="1">
      <alignment horizontal="left" vertical="top" wrapText="1"/>
    </xf>
    <xf numFmtId="4" fontId="0" fillId="0" borderId="14" xfId="0" applyNumberFormat="1" applyBorder="1" applyAlignment="1">
      <alignment horizontal="center" vertical="top"/>
    </xf>
    <xf numFmtId="0" fontId="0" fillId="0" borderId="14" xfId="0" applyBorder="1" applyAlignment="1">
      <alignment horizontal="left" vertical="top"/>
    </xf>
    <xf numFmtId="4" fontId="0" fillId="0" borderId="14" xfId="0" applyNumberFormat="1" applyBorder="1" applyAlignment="1">
      <alignment horizontal="left" vertical="top"/>
    </xf>
    <xf numFmtId="0" fontId="17" fillId="0" borderId="7" xfId="2" applyFill="1" applyBorder="1" applyAlignment="1">
      <alignment horizontal="left" vertical="top"/>
    </xf>
    <xf numFmtId="14" fontId="0" fillId="0" borderId="7" xfId="0" quotePrefix="1" applyNumberFormat="1" applyBorder="1" applyAlignment="1">
      <alignment horizontal="center" vertical="top"/>
    </xf>
    <xf numFmtId="0" fontId="17" fillId="0" borderId="3" xfId="2" applyFill="1" applyBorder="1" applyAlignment="1">
      <alignment horizontal="left" vertical="top"/>
    </xf>
    <xf numFmtId="0" fontId="0" fillId="0" borderId="0" xfId="0" applyAlignment="1">
      <alignment horizontal="left" vertical="top" wrapText="1"/>
    </xf>
    <xf numFmtId="0" fontId="13" fillId="0" borderId="6" xfId="0" applyFont="1" applyBorder="1" applyAlignment="1">
      <alignment vertical="top" wrapText="1"/>
    </xf>
    <xf numFmtId="0" fontId="13" fillId="0" borderId="4" xfId="0" applyFont="1" applyBorder="1" applyAlignment="1">
      <alignment horizontal="left" vertical="top"/>
    </xf>
    <xf numFmtId="0" fontId="13" fillId="0" borderId="1" xfId="0" applyFont="1" applyBorder="1" applyAlignment="1">
      <alignment vertical="top" wrapText="1"/>
    </xf>
    <xf numFmtId="0" fontId="14" fillId="0" borderId="1" xfId="0" applyFont="1" applyBorder="1" applyAlignment="1">
      <alignment horizontal="center" vertical="top" wrapText="1"/>
    </xf>
    <xf numFmtId="0" fontId="13" fillId="0" borderId="1" xfId="0" applyFont="1" applyBorder="1" applyAlignment="1">
      <alignment horizontal="center" vertical="top" wrapText="1"/>
    </xf>
    <xf numFmtId="0" fontId="24" fillId="0" borderId="15" xfId="0" applyFont="1" applyBorder="1" applyAlignment="1">
      <alignment horizontal="center" vertical="top"/>
    </xf>
    <xf numFmtId="0" fontId="0" fillId="0" borderId="0" xfId="0" applyAlignment="1">
      <alignment horizontal="left" vertical="top"/>
    </xf>
    <xf numFmtId="4" fontId="0" fillId="0" borderId="2" xfId="0" applyNumberFormat="1" applyBorder="1" applyAlignment="1">
      <alignment horizontal="left" vertical="top" wrapText="1"/>
    </xf>
    <xf numFmtId="4" fontId="0" fillId="0" borderId="0" xfId="0" applyNumberFormat="1" applyAlignment="1">
      <alignment horizontal="center" vertical="top" wrapText="1"/>
    </xf>
    <xf numFmtId="4" fontId="0" fillId="0" borderId="2" xfId="0" applyNumberFormat="1" applyBorder="1" applyAlignment="1">
      <alignment horizontal="center" vertical="top" wrapText="1"/>
    </xf>
    <xf numFmtId="4" fontId="0" fillId="0" borderId="0" xfId="0" applyNumberFormat="1" applyAlignment="1">
      <alignment horizontal="center" vertical="top"/>
    </xf>
    <xf numFmtId="4" fontId="0" fillId="0" borderId="0" xfId="0" applyNumberFormat="1" applyAlignment="1">
      <alignment horizontal="left" vertical="top"/>
    </xf>
    <xf numFmtId="4" fontId="0" fillId="0" borderId="7" xfId="0" applyNumberFormat="1" applyBorder="1" applyAlignment="1">
      <alignment horizontal="center" vertical="top" wrapText="1"/>
    </xf>
    <xf numFmtId="0" fontId="0" fillId="0" borderId="13" xfId="0" applyBorder="1" applyAlignment="1">
      <alignment horizontal="left" vertical="top"/>
    </xf>
    <xf numFmtId="0" fontId="0" fillId="0" borderId="13" xfId="0" applyBorder="1" applyAlignment="1">
      <alignment horizontal="left" vertical="top" wrapText="1"/>
    </xf>
    <xf numFmtId="4" fontId="0" fillId="0" borderId="13" xfId="0" applyNumberFormat="1" applyBorder="1" applyAlignment="1">
      <alignment horizontal="center" vertical="top" wrapText="1"/>
    </xf>
    <xf numFmtId="4" fontId="0" fillId="0" borderId="3" xfId="0" applyNumberFormat="1" applyBorder="1" applyAlignment="1">
      <alignment horizontal="center" vertical="top" wrapText="1"/>
    </xf>
    <xf numFmtId="4" fontId="0" fillId="0" borderId="13" xfId="0" applyNumberFormat="1" applyBorder="1" applyAlignment="1">
      <alignment horizontal="center" vertical="top"/>
    </xf>
    <xf numFmtId="4" fontId="0" fillId="0" borderId="13" xfId="0" applyNumberFormat="1" applyBorder="1" applyAlignment="1">
      <alignment horizontal="left" vertical="top"/>
    </xf>
    <xf numFmtId="0" fontId="25" fillId="0" borderId="7" xfId="0" applyFont="1" applyBorder="1" applyAlignment="1">
      <alignment horizontal="left" vertical="top"/>
    </xf>
    <xf numFmtId="0" fontId="13" fillId="0" borderId="0" xfId="0" applyFont="1" applyAlignment="1">
      <alignment horizontal="left" vertical="top" wrapText="1"/>
    </xf>
    <xf numFmtId="0" fontId="24" fillId="0" borderId="1" xfId="0" applyFont="1" applyBorder="1" applyAlignment="1">
      <alignment horizontal="center" vertical="top"/>
    </xf>
    <xf numFmtId="4" fontId="0" fillId="0" borderId="7" xfId="0" applyNumberFormat="1" applyBorder="1" applyAlignment="1">
      <alignment horizontal="left" vertical="top" wrapText="1"/>
    </xf>
    <xf numFmtId="4" fontId="0" fillId="0" borderId="0" xfId="0" applyNumberFormat="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4" fontId="0" fillId="0" borderId="13" xfId="0" applyNumberFormat="1" applyBorder="1" applyAlignment="1">
      <alignment horizontal="left" vertical="top" wrapText="1"/>
    </xf>
    <xf numFmtId="0" fontId="0" fillId="0" borderId="12" xfId="0" applyBorder="1" applyAlignment="1">
      <alignment horizontal="left" vertical="top" wrapText="1"/>
    </xf>
    <xf numFmtId="0" fontId="4" fillId="0" borderId="13" xfId="0" applyFont="1" applyBorder="1"/>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3"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2" fillId="0" borderId="27"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2" fillId="0" borderId="28" xfId="0" applyFont="1" applyBorder="1" applyAlignment="1">
      <alignment horizontal="center"/>
    </xf>
    <xf numFmtId="0" fontId="4" fillId="0" borderId="2" xfId="0" applyFont="1" applyBorder="1" applyAlignment="1">
      <alignment horizontal="center" vertical="center" wrapText="1"/>
    </xf>
    <xf numFmtId="4" fontId="4" fillId="0" borderId="29" xfId="0" applyNumberFormat="1" applyFont="1" applyBorder="1" applyAlignment="1">
      <alignment horizontal="center" vertical="center" wrapText="1"/>
    </xf>
    <xf numFmtId="4" fontId="4" fillId="0" borderId="30" xfId="0" applyNumberFormat="1" applyFont="1" applyBorder="1" applyAlignment="1">
      <alignment horizontal="center" vertical="center" wrapText="1"/>
    </xf>
    <xf numFmtId="14" fontId="7" fillId="0" borderId="33" xfId="0" applyNumberFormat="1" applyFont="1" applyBorder="1" applyAlignment="1">
      <alignment horizontal="center" vertical="center" wrapText="1"/>
    </xf>
    <xf numFmtId="0" fontId="7" fillId="0" borderId="34" xfId="0" applyFont="1" applyBorder="1" applyAlignment="1">
      <alignment horizontal="center" vertical="center" wrapText="1"/>
    </xf>
    <xf numFmtId="14" fontId="7" fillId="0" borderId="36" xfId="0" applyNumberFormat="1"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3" xfId="0" applyFont="1" applyBorder="1" applyAlignment="1">
      <alignment horizontal="center" vertical="center" wrapText="1"/>
    </xf>
    <xf numFmtId="166" fontId="4" fillId="0" borderId="3" xfId="0" applyNumberFormat="1" applyFont="1" applyBorder="1" applyAlignment="1">
      <alignment horizontal="center" vertical="center" wrapText="1"/>
    </xf>
    <xf numFmtId="166" fontId="4" fillId="0" borderId="23" xfId="0" applyNumberFormat="1" applyFont="1" applyBorder="1" applyAlignment="1">
      <alignment horizontal="center" vertical="center" wrapText="1"/>
    </xf>
    <xf numFmtId="0" fontId="9" fillId="0" borderId="3" xfId="0" applyFont="1" applyBorder="1" applyAlignment="1">
      <alignment horizontal="center" vertical="top" wrapText="1"/>
    </xf>
    <xf numFmtId="0" fontId="9" fillId="0" borderId="23" xfId="0" applyFont="1" applyBorder="1" applyAlignment="1">
      <alignment horizontal="center" vertical="top" wrapText="1"/>
    </xf>
    <xf numFmtId="4" fontId="8" fillId="0" borderId="3" xfId="0" applyNumberFormat="1" applyFont="1" applyBorder="1" applyAlignment="1">
      <alignment horizontal="center" vertical="center" wrapText="1"/>
    </xf>
    <xf numFmtId="4" fontId="8" fillId="0" borderId="23"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0" fontId="9" fillId="0" borderId="1" xfId="0" applyFont="1" applyBorder="1" applyAlignment="1">
      <alignment horizontal="center" vertical="top" wrapText="1"/>
    </xf>
    <xf numFmtId="4" fontId="8" fillId="0" borderId="1"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0" fontId="8" fillId="0" borderId="3" xfId="0" applyFont="1" applyBorder="1" applyAlignment="1">
      <alignment horizontal="center" vertical="center"/>
    </xf>
    <xf numFmtId="0" fontId="8" fillId="0" borderId="23" xfId="0" applyFont="1" applyBorder="1" applyAlignment="1">
      <alignment horizontal="center" vertical="center"/>
    </xf>
    <xf numFmtId="4" fontId="8" fillId="2" borderId="3" xfId="0" applyNumberFormat="1" applyFont="1" applyFill="1" applyBorder="1" applyAlignment="1">
      <alignment horizontal="center" vertical="center" wrapText="1"/>
    </xf>
    <xf numFmtId="4" fontId="8" fillId="2" borderId="23" xfId="0" applyNumberFormat="1" applyFont="1" applyFill="1" applyBorder="1" applyAlignment="1">
      <alignment horizontal="center" vertical="center" wrapText="1"/>
    </xf>
    <xf numFmtId="0" fontId="4" fillId="0" borderId="23" xfId="0" applyFont="1" applyBorder="1" applyAlignment="1">
      <alignment horizontal="center" vertical="center" wrapText="1"/>
    </xf>
    <xf numFmtId="0" fontId="8" fillId="0" borderId="16" xfId="0" applyFont="1" applyBorder="1" applyAlignment="1">
      <alignment horizontal="center" vertical="center" wrapText="1"/>
    </xf>
    <xf numFmtId="2" fontId="8" fillId="0" borderId="16" xfId="0" applyNumberFormat="1" applyFont="1" applyBorder="1" applyAlignment="1">
      <alignment horizontal="center" vertical="center" wrapText="1"/>
    </xf>
    <xf numFmtId="2" fontId="8" fillId="0" borderId="23"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3" xfId="0" applyNumberFormat="1" applyFont="1" applyBorder="1" applyAlignment="1">
      <alignment horizontal="center" vertical="center"/>
    </xf>
    <xf numFmtId="0" fontId="4" fillId="0" borderId="23" xfId="0" applyFont="1" applyBorder="1" applyAlignment="1">
      <alignment horizontal="center" vertical="center"/>
    </xf>
    <xf numFmtId="4" fontId="8" fillId="2" borderId="16" xfId="0" applyNumberFormat="1"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4" fontId="8" fillId="0" borderId="16" xfId="0" applyNumberFormat="1" applyFont="1" applyBorder="1" applyAlignment="1">
      <alignment horizontal="center" vertical="center"/>
    </xf>
    <xf numFmtId="4" fontId="8" fillId="0" borderId="1" xfId="0" applyNumberFormat="1" applyFont="1" applyBorder="1" applyAlignment="1">
      <alignment horizontal="center" vertical="center"/>
    </xf>
    <xf numFmtId="4"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4" fontId="28" fillId="0" borderId="19" xfId="0" applyNumberFormat="1" applyFont="1" applyBorder="1" applyAlignment="1">
      <alignment horizontal="center" vertical="center" wrapText="1"/>
    </xf>
    <xf numFmtId="0" fontId="28" fillId="0" borderId="21" xfId="0" applyFont="1" applyBorder="1" applyAlignment="1">
      <alignment horizontal="center" vertical="center" wrapText="1"/>
    </xf>
    <xf numFmtId="0" fontId="28" fillId="0" borderId="24" xfId="0" applyFont="1" applyBorder="1" applyAlignment="1">
      <alignment horizontal="center" vertical="center" wrapText="1"/>
    </xf>
    <xf numFmtId="166" fontId="4" fillId="0" borderId="16"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4" fontId="8" fillId="0" borderId="23" xfId="0" applyNumberFormat="1" applyFont="1" applyBorder="1" applyAlignment="1">
      <alignment horizontal="center" vertical="center"/>
    </xf>
    <xf numFmtId="4" fontId="8" fillId="2" borderId="1" xfId="0" applyNumberFormat="1" applyFont="1" applyFill="1" applyBorder="1" applyAlignment="1">
      <alignment horizontal="center" vertical="center" wrapText="1"/>
    </xf>
    <xf numFmtId="0" fontId="9" fillId="0" borderId="16" xfId="0" applyFont="1" applyBorder="1" applyAlignment="1">
      <alignment horizontal="center" vertical="top" wrapText="1"/>
    </xf>
    <xf numFmtId="0" fontId="5" fillId="0" borderId="28" xfId="0" applyFont="1" applyBorder="1" applyAlignment="1">
      <alignment horizontal="center" vertical="center" wrapText="1"/>
    </xf>
    <xf numFmtId="0" fontId="8" fillId="0" borderId="0" xfId="0" applyFont="1" applyAlignment="1">
      <alignment horizont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7" fillId="0" borderId="17" xfId="0" applyFont="1" applyBorder="1" applyAlignment="1">
      <alignment horizontal="center" vertical="center" wrapText="1"/>
    </xf>
    <xf numFmtId="166" fontId="4" fillId="0" borderId="29" xfId="0" applyNumberFormat="1" applyFont="1" applyBorder="1" applyAlignment="1">
      <alignment horizontal="center" vertical="center" wrapText="1"/>
    </xf>
    <xf numFmtId="166" fontId="4" fillId="0" borderId="30" xfId="0" applyNumberFormat="1" applyFont="1" applyBorder="1" applyAlignment="1">
      <alignment horizontal="center" vertical="center" wrapText="1"/>
    </xf>
    <xf numFmtId="166" fontId="4" fillId="0" borderId="7" xfId="0" applyNumberFormat="1" applyFont="1" applyBorder="1" applyAlignment="1">
      <alignment horizontal="center" vertical="center" wrapText="1"/>
    </xf>
    <xf numFmtId="0" fontId="5" fillId="0" borderId="0" xfId="0" applyFont="1" applyAlignment="1">
      <alignment horizontal="center"/>
    </xf>
    <xf numFmtId="0" fontId="5" fillId="0" borderId="27" xfId="0"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14" fontId="28" fillId="0" borderId="33" xfId="0" applyNumberFormat="1" applyFont="1" applyBorder="1" applyAlignment="1">
      <alignment horizontal="center" vertical="center" wrapText="1"/>
    </xf>
    <xf numFmtId="0" fontId="28" fillId="0" borderId="36" xfId="0" applyFont="1" applyBorder="1" applyAlignment="1">
      <alignment horizontal="center" vertical="center" wrapText="1"/>
    </xf>
    <xf numFmtId="0" fontId="9" fillId="0" borderId="29" xfId="0" applyFont="1" applyBorder="1" applyAlignment="1">
      <alignment horizontal="center" vertical="top" wrapText="1"/>
    </xf>
    <xf numFmtId="0" fontId="9" fillId="0" borderId="7" xfId="0" applyFont="1" applyBorder="1" applyAlignment="1">
      <alignment horizontal="center" vertical="top" wrapText="1"/>
    </xf>
    <xf numFmtId="4" fontId="8" fillId="0" borderId="29"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3" fontId="1" fillId="0" borderId="2" xfId="0" applyNumberFormat="1" applyFont="1" applyBorder="1" applyAlignment="1">
      <alignment horizontal="center" vertical="center" wrapText="1"/>
    </xf>
    <xf numFmtId="3" fontId="1" fillId="0" borderId="3" xfId="0" applyNumberFormat="1" applyFont="1" applyBorder="1" applyAlignment="1">
      <alignment horizontal="center" vertical="center" wrapText="1"/>
    </xf>
    <xf numFmtId="0" fontId="1" fillId="0" borderId="7" xfId="0"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6" fillId="0" borderId="7" xfId="0" applyFont="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0" fontId="9" fillId="0" borderId="7" xfId="0"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 fontId="1" fillId="0" borderId="7" xfId="0" applyNumberFormat="1" applyFont="1" applyBorder="1" applyAlignment="1">
      <alignment horizontal="center" vertical="center" wrapText="1"/>
    </xf>
    <xf numFmtId="0" fontId="15" fillId="0" borderId="7" xfId="0" applyFont="1" applyBorder="1" applyAlignment="1">
      <alignment horizontal="center" vertical="center" wrapText="1"/>
    </xf>
    <xf numFmtId="0" fontId="15" fillId="2" borderId="7" xfId="0" applyFont="1" applyFill="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4" fontId="29" fillId="0" borderId="26" xfId="0" applyNumberFormat="1" applyFont="1" applyFill="1" applyBorder="1" applyAlignment="1">
      <alignment horizontal="center" vertical="center" wrapText="1"/>
    </xf>
    <xf numFmtId="0" fontId="29" fillId="0" borderId="24" xfId="0" applyFont="1" applyFill="1" applyBorder="1" applyAlignment="1">
      <alignment horizontal="center" vertical="center" wrapText="1"/>
    </xf>
    <xf numFmtId="166" fontId="4" fillId="0" borderId="16" xfId="0" applyNumberFormat="1" applyFont="1" applyFill="1" applyBorder="1" applyAlignment="1">
      <alignment horizontal="center" vertical="center" wrapText="1"/>
    </xf>
    <xf numFmtId="166" fontId="4" fillId="0" borderId="23" xfId="0" applyNumberFormat="1" applyFont="1" applyFill="1" applyBorder="1" applyAlignment="1">
      <alignment horizontal="center" vertical="center" wrapText="1"/>
    </xf>
    <xf numFmtId="14" fontId="28" fillId="0" borderId="19" xfId="0" applyNumberFormat="1" applyFont="1" applyFill="1" applyBorder="1" applyAlignment="1">
      <alignment horizontal="center" vertical="center" wrapText="1"/>
    </xf>
    <xf numFmtId="0" fontId="28" fillId="0" borderId="24" xfId="0" applyFont="1" applyFill="1" applyBorder="1" applyAlignment="1">
      <alignment horizontal="center" vertical="center" wrapText="1"/>
    </xf>
  </cellXfs>
  <cellStyles count="3">
    <cellStyle name="Input" xfId="2" builtinId="20"/>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J39"/>
  <sheetViews>
    <sheetView zoomScaleNormal="100" workbookViewId="0">
      <selection activeCell="H47" sqref="H47"/>
    </sheetView>
  </sheetViews>
  <sheetFormatPr defaultColWidth="9.21875" defaultRowHeight="13.2" x14ac:dyDescent="0.25"/>
  <cols>
    <col min="1" max="1" width="5" style="1" customWidth="1"/>
    <col min="2" max="2" width="14.21875" style="1" customWidth="1"/>
    <col min="3" max="3" width="17.77734375" style="1" customWidth="1"/>
    <col min="4" max="5" width="13.77734375" style="1" customWidth="1"/>
    <col min="6" max="6" width="18.21875" style="1" customWidth="1"/>
    <col min="7" max="7" width="50.21875" style="1" customWidth="1"/>
    <col min="8" max="8" width="14.77734375" style="1" customWidth="1"/>
    <col min="9" max="9" width="13.77734375" style="1" customWidth="1"/>
    <col min="10" max="10" width="12.77734375" style="1" customWidth="1"/>
    <col min="11" max="14" width="10.5546875" style="1" customWidth="1"/>
    <col min="15" max="16" width="15.77734375" style="1" customWidth="1"/>
    <col min="17" max="17" width="18.5546875" style="1" customWidth="1"/>
    <col min="18" max="18" width="15.77734375" style="1" customWidth="1"/>
    <col min="19" max="21" width="14" style="1" customWidth="1"/>
    <col min="22" max="22" width="10" style="1" customWidth="1"/>
    <col min="23" max="23" width="11.21875" style="1" customWidth="1"/>
    <col min="24" max="24" width="10" style="1" customWidth="1"/>
    <col min="25" max="25" width="11.77734375" style="1" customWidth="1"/>
    <col min="26" max="27" width="12.21875" style="1" customWidth="1"/>
    <col min="28" max="29" width="11.21875" style="1" customWidth="1"/>
    <col min="30" max="30" width="12.21875" style="1" customWidth="1"/>
    <col min="31" max="33" width="11.21875" style="1" customWidth="1"/>
    <col min="34" max="34" width="24.21875" style="1" customWidth="1"/>
    <col min="35" max="35" width="19.44140625" style="1" customWidth="1"/>
    <col min="36" max="36" width="10.44140625" style="1" customWidth="1"/>
    <col min="37" max="16384" width="9.21875" style="1"/>
  </cols>
  <sheetData>
    <row r="2" spans="2:36" ht="15" customHeight="1" x14ac:dyDescent="0.25">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row>
    <row r="3" spans="2:36" ht="15" customHeight="1" x14ac:dyDescent="0.25">
      <c r="B3" s="198" t="s">
        <v>78</v>
      </c>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row>
    <row r="5" spans="2:36" ht="41.25" customHeight="1" x14ac:dyDescent="0.25">
      <c r="B5" s="208" t="s">
        <v>0</v>
      </c>
      <c r="C5" s="208" t="s">
        <v>1</v>
      </c>
      <c r="D5" s="208" t="s">
        <v>28</v>
      </c>
      <c r="E5" s="208" t="s">
        <v>29</v>
      </c>
      <c r="F5" s="208" t="s">
        <v>30</v>
      </c>
      <c r="G5" s="208" t="s">
        <v>3</v>
      </c>
      <c r="H5" s="208" t="s">
        <v>4</v>
      </c>
      <c r="I5" s="208" t="s">
        <v>5</v>
      </c>
      <c r="J5" s="209" t="s">
        <v>6</v>
      </c>
      <c r="K5" s="209"/>
      <c r="L5" s="209"/>
      <c r="M5" s="209"/>
      <c r="N5" s="210" t="s">
        <v>47</v>
      </c>
      <c r="O5" s="208" t="s">
        <v>31</v>
      </c>
      <c r="P5" s="214" t="s">
        <v>42</v>
      </c>
      <c r="Q5" s="214" t="s">
        <v>32</v>
      </c>
      <c r="R5" s="214" t="s">
        <v>37</v>
      </c>
      <c r="S5" s="214" t="s">
        <v>33</v>
      </c>
      <c r="T5" s="208" t="s">
        <v>55</v>
      </c>
      <c r="U5" s="208" t="s">
        <v>57</v>
      </c>
      <c r="V5" s="209" t="s">
        <v>59</v>
      </c>
      <c r="W5" s="209"/>
      <c r="X5" s="209"/>
      <c r="Y5" s="209"/>
      <c r="Z5" s="209"/>
      <c r="AA5" s="209"/>
      <c r="AB5" s="208" t="s">
        <v>69</v>
      </c>
      <c r="AC5" s="212" t="s">
        <v>75</v>
      </c>
      <c r="AD5" s="215" t="s">
        <v>77</v>
      </c>
      <c r="AE5" s="216"/>
      <c r="AF5" s="217"/>
      <c r="AG5" s="210" t="s">
        <v>27</v>
      </c>
      <c r="AH5" s="210" t="s">
        <v>36</v>
      </c>
      <c r="AI5" s="208" t="s">
        <v>34</v>
      </c>
      <c r="AJ5" s="210" t="s">
        <v>35</v>
      </c>
    </row>
    <row r="6" spans="2:36" ht="85.5" customHeight="1" x14ac:dyDescent="0.25">
      <c r="B6" s="208"/>
      <c r="C6" s="208"/>
      <c r="D6" s="208"/>
      <c r="E6" s="208"/>
      <c r="F6" s="208"/>
      <c r="G6" s="208"/>
      <c r="H6" s="208"/>
      <c r="I6" s="208"/>
      <c r="J6" s="15" t="s">
        <v>7</v>
      </c>
      <c r="K6" s="15" t="s">
        <v>8</v>
      </c>
      <c r="L6" s="15" t="s">
        <v>9</v>
      </c>
      <c r="M6" s="16" t="s">
        <v>10</v>
      </c>
      <c r="N6" s="211"/>
      <c r="O6" s="208"/>
      <c r="P6" s="214"/>
      <c r="Q6" s="214"/>
      <c r="R6" s="214"/>
      <c r="S6" s="214"/>
      <c r="T6" s="208"/>
      <c r="U6" s="208"/>
      <c r="V6" s="15" t="s">
        <v>61</v>
      </c>
      <c r="W6" s="15" t="s">
        <v>62</v>
      </c>
      <c r="X6" s="15" t="s">
        <v>15</v>
      </c>
      <c r="Y6" s="15" t="s">
        <v>63</v>
      </c>
      <c r="Z6" s="15" t="s">
        <v>60</v>
      </c>
      <c r="AA6" s="15" t="s">
        <v>25</v>
      </c>
      <c r="AB6" s="208"/>
      <c r="AC6" s="213"/>
      <c r="AD6" s="15" t="s">
        <v>16</v>
      </c>
      <c r="AE6" s="15" t="s">
        <v>17</v>
      </c>
      <c r="AF6" s="15" t="s">
        <v>26</v>
      </c>
      <c r="AG6" s="211"/>
      <c r="AH6" s="211"/>
      <c r="AI6" s="208"/>
      <c r="AJ6" s="211"/>
    </row>
    <row r="7" spans="2:36" x14ac:dyDescent="0.25">
      <c r="B7" s="17">
        <v>1</v>
      </c>
      <c r="C7" s="17">
        <v>2</v>
      </c>
      <c r="D7" s="17">
        <v>3</v>
      </c>
      <c r="E7" s="17">
        <v>4</v>
      </c>
      <c r="F7" s="17">
        <v>5</v>
      </c>
      <c r="G7" s="17">
        <v>6</v>
      </c>
      <c r="H7" s="17">
        <v>7</v>
      </c>
      <c r="I7" s="17">
        <v>8</v>
      </c>
      <c r="J7" s="17">
        <v>9</v>
      </c>
      <c r="K7" s="17">
        <v>10</v>
      </c>
      <c r="L7" s="17">
        <v>11</v>
      </c>
      <c r="M7" s="17">
        <v>12</v>
      </c>
      <c r="N7" s="17">
        <v>13</v>
      </c>
      <c r="O7" s="17">
        <v>14</v>
      </c>
      <c r="P7" s="17">
        <v>15</v>
      </c>
      <c r="Q7" s="17">
        <v>16</v>
      </c>
      <c r="R7" s="17">
        <v>17</v>
      </c>
      <c r="S7" s="18">
        <v>18</v>
      </c>
      <c r="T7" s="17">
        <v>19</v>
      </c>
      <c r="U7" s="17">
        <v>20</v>
      </c>
      <c r="V7" s="17">
        <v>21</v>
      </c>
      <c r="W7" s="17">
        <v>22</v>
      </c>
      <c r="X7" s="17">
        <v>23</v>
      </c>
      <c r="Y7" s="17">
        <v>24</v>
      </c>
      <c r="Z7" s="17">
        <v>25</v>
      </c>
      <c r="AA7" s="17">
        <v>26</v>
      </c>
      <c r="AB7" s="17">
        <v>27</v>
      </c>
      <c r="AC7" s="17">
        <v>28</v>
      </c>
      <c r="AD7" s="17">
        <v>29</v>
      </c>
      <c r="AE7" s="17">
        <v>30</v>
      </c>
      <c r="AF7" s="17">
        <v>31</v>
      </c>
      <c r="AG7" s="17">
        <v>32</v>
      </c>
      <c r="AH7" s="17">
        <v>33</v>
      </c>
      <c r="AI7" s="17">
        <v>34</v>
      </c>
      <c r="AJ7" s="17">
        <v>35</v>
      </c>
    </row>
    <row r="8" spans="2:36" s="19" customFormat="1" ht="115.2" x14ac:dyDescent="0.3">
      <c r="B8" s="32" t="s">
        <v>79</v>
      </c>
      <c r="C8" s="33" t="s">
        <v>210</v>
      </c>
      <c r="D8" s="33" t="s">
        <v>211</v>
      </c>
      <c r="E8" s="33" t="s">
        <v>114</v>
      </c>
      <c r="F8" s="33" t="s">
        <v>212</v>
      </c>
      <c r="G8" s="33" t="s">
        <v>213</v>
      </c>
      <c r="H8" s="34" t="s">
        <v>80</v>
      </c>
      <c r="I8" s="34" t="s">
        <v>80</v>
      </c>
      <c r="J8" s="33" t="s">
        <v>214</v>
      </c>
      <c r="K8" s="34" t="s">
        <v>82</v>
      </c>
      <c r="L8" s="33" t="s">
        <v>102</v>
      </c>
      <c r="M8" s="34">
        <v>219</v>
      </c>
      <c r="N8" s="34" t="s">
        <v>128</v>
      </c>
      <c r="O8" s="35" t="s">
        <v>84</v>
      </c>
      <c r="P8" s="34" t="s">
        <v>85</v>
      </c>
      <c r="Q8" s="34" t="s">
        <v>86</v>
      </c>
      <c r="R8" s="34" t="s">
        <v>87</v>
      </c>
      <c r="S8" s="34" t="s">
        <v>131</v>
      </c>
      <c r="T8" s="36">
        <f>U8+U11</f>
        <v>425000</v>
      </c>
      <c r="U8" s="37">
        <f>V8</f>
        <v>85000</v>
      </c>
      <c r="V8" s="37">
        <v>85000</v>
      </c>
      <c r="W8" s="37"/>
      <c r="X8" s="37"/>
      <c r="Y8" s="37"/>
      <c r="Z8" s="37"/>
      <c r="AA8" s="37"/>
      <c r="AB8" s="37">
        <v>15000</v>
      </c>
      <c r="AC8" s="34" t="s">
        <v>88</v>
      </c>
      <c r="AD8" s="34"/>
      <c r="AE8" s="38">
        <f>V8</f>
        <v>85000</v>
      </c>
      <c r="AF8" s="34"/>
      <c r="AG8" s="39"/>
      <c r="AH8" s="40" t="s">
        <v>172</v>
      </c>
      <c r="AI8" s="40" t="s">
        <v>215</v>
      </c>
      <c r="AJ8" s="34"/>
    </row>
    <row r="9" spans="2:36" ht="100.8" x14ac:dyDescent="0.25">
      <c r="B9" s="41" t="s">
        <v>79</v>
      </c>
      <c r="C9" s="42"/>
      <c r="D9" s="43"/>
      <c r="E9" s="42"/>
      <c r="F9" s="42"/>
      <c r="G9" s="42"/>
      <c r="H9" s="42"/>
      <c r="I9" s="42"/>
      <c r="J9" s="44" t="s">
        <v>216</v>
      </c>
      <c r="K9" s="42" t="s">
        <v>90</v>
      </c>
      <c r="L9" s="42" t="s">
        <v>105</v>
      </c>
      <c r="M9" s="42">
        <v>219</v>
      </c>
      <c r="N9" s="42"/>
      <c r="O9" s="42"/>
      <c r="P9" s="42"/>
      <c r="Q9" s="42"/>
      <c r="R9" s="42"/>
      <c r="S9" s="42"/>
      <c r="T9" s="45"/>
      <c r="U9" s="46"/>
      <c r="V9" s="46"/>
      <c r="W9" s="46"/>
      <c r="X9" s="46"/>
      <c r="Y9" s="46"/>
      <c r="Z9" s="46"/>
      <c r="AA9" s="46"/>
      <c r="AB9" s="46"/>
      <c r="AC9" s="42"/>
      <c r="AD9" s="42"/>
      <c r="AE9" s="47"/>
      <c r="AF9" s="42"/>
      <c r="AG9" s="48"/>
      <c r="AH9" s="42"/>
      <c r="AI9" s="42"/>
      <c r="AJ9" s="42"/>
    </row>
    <row r="10" spans="2:36" ht="115.2" x14ac:dyDescent="0.25">
      <c r="B10" s="41" t="s">
        <v>79</v>
      </c>
      <c r="C10" s="42"/>
      <c r="D10" s="49"/>
      <c r="E10" s="50"/>
      <c r="F10" s="50"/>
      <c r="G10" s="50"/>
      <c r="H10" s="50"/>
      <c r="I10" s="50"/>
      <c r="J10" s="51" t="s">
        <v>91</v>
      </c>
      <c r="K10" s="50" t="s">
        <v>92</v>
      </c>
      <c r="L10" s="51" t="s">
        <v>118</v>
      </c>
      <c r="M10" s="50">
        <v>50</v>
      </c>
      <c r="N10" s="50"/>
      <c r="O10" s="50"/>
      <c r="P10" s="50"/>
      <c r="Q10" s="50"/>
      <c r="R10" s="50"/>
      <c r="S10" s="50"/>
      <c r="T10" s="52"/>
      <c r="U10" s="53"/>
      <c r="V10" s="53"/>
      <c r="W10" s="53"/>
      <c r="X10" s="53"/>
      <c r="Y10" s="53"/>
      <c r="Z10" s="53"/>
      <c r="AA10" s="53"/>
      <c r="AB10" s="53"/>
      <c r="AC10" s="50"/>
      <c r="AD10" s="50"/>
      <c r="AE10" s="54"/>
      <c r="AF10" s="50"/>
      <c r="AG10" s="55"/>
      <c r="AH10" s="42"/>
      <c r="AI10" s="42"/>
      <c r="AJ10" s="42"/>
    </row>
    <row r="11" spans="2:36" ht="100.8" x14ac:dyDescent="0.25">
      <c r="B11" s="41" t="s">
        <v>79</v>
      </c>
      <c r="C11" s="44"/>
      <c r="D11" s="33" t="s">
        <v>217</v>
      </c>
      <c r="E11" s="35" t="s">
        <v>99</v>
      </c>
      <c r="F11" s="33" t="s">
        <v>218</v>
      </c>
      <c r="G11" s="33" t="s">
        <v>213</v>
      </c>
      <c r="H11" s="34" t="s">
        <v>80</v>
      </c>
      <c r="I11" s="34" t="s">
        <v>80</v>
      </c>
      <c r="J11" s="33" t="s">
        <v>81</v>
      </c>
      <c r="K11" s="34" t="s">
        <v>82</v>
      </c>
      <c r="L11" s="33" t="s">
        <v>102</v>
      </c>
      <c r="M11" s="34">
        <v>269</v>
      </c>
      <c r="N11" s="34" t="s">
        <v>128</v>
      </c>
      <c r="O11" s="56" t="s">
        <v>84</v>
      </c>
      <c r="P11" s="34" t="s">
        <v>85</v>
      </c>
      <c r="Q11" s="34" t="s">
        <v>86</v>
      </c>
      <c r="R11" s="34" t="s">
        <v>87</v>
      </c>
      <c r="S11" s="34" t="s">
        <v>131</v>
      </c>
      <c r="T11" s="57"/>
      <c r="U11" s="37">
        <f>V11</f>
        <v>340000</v>
      </c>
      <c r="V11" s="58">
        <v>340000</v>
      </c>
      <c r="W11" s="37"/>
      <c r="X11" s="37"/>
      <c r="Y11" s="37"/>
      <c r="Z11" s="37"/>
      <c r="AA11" s="37"/>
      <c r="AB11" s="37">
        <v>60000</v>
      </c>
      <c r="AC11" s="34" t="s">
        <v>88</v>
      </c>
      <c r="AD11" s="38"/>
      <c r="AE11" s="38">
        <f>U11</f>
        <v>340000</v>
      </c>
      <c r="AF11" s="34"/>
      <c r="AG11" s="34"/>
      <c r="AH11" s="40" t="s">
        <v>172</v>
      </c>
      <c r="AI11" s="40" t="s">
        <v>215</v>
      </c>
      <c r="AJ11" s="42"/>
    </row>
    <row r="12" spans="2:36" ht="100.8" x14ac:dyDescent="0.25">
      <c r="B12" s="41" t="s">
        <v>79</v>
      </c>
      <c r="C12" s="42"/>
      <c r="D12" s="43"/>
      <c r="E12" s="42"/>
      <c r="F12" s="42"/>
      <c r="G12" s="42"/>
      <c r="H12" s="42"/>
      <c r="I12" s="42"/>
      <c r="J12" s="44" t="s">
        <v>219</v>
      </c>
      <c r="K12" s="42" t="s">
        <v>90</v>
      </c>
      <c r="L12" s="44" t="s">
        <v>220</v>
      </c>
      <c r="M12" s="42">
        <v>269</v>
      </c>
      <c r="N12" s="42"/>
      <c r="O12" s="42"/>
      <c r="P12" s="42"/>
      <c r="Q12" s="42"/>
      <c r="R12" s="42"/>
      <c r="S12" s="42"/>
      <c r="T12" s="59"/>
      <c r="U12" s="46"/>
      <c r="V12" s="46"/>
      <c r="W12" s="46"/>
      <c r="X12" s="46"/>
      <c r="Y12" s="46"/>
      <c r="Z12" s="46"/>
      <c r="AA12" s="46"/>
      <c r="AB12" s="46"/>
      <c r="AC12" s="42"/>
      <c r="AD12" s="42"/>
      <c r="AE12" s="47"/>
      <c r="AF12" s="42"/>
      <c r="AG12" s="42"/>
      <c r="AH12" s="42"/>
      <c r="AI12" s="42"/>
      <c r="AJ12" s="42"/>
    </row>
    <row r="13" spans="2:36" ht="216" x14ac:dyDescent="0.25">
      <c r="B13" s="41" t="s">
        <v>79</v>
      </c>
      <c r="C13" s="42"/>
      <c r="D13" s="43"/>
      <c r="E13" s="42"/>
      <c r="F13" s="42"/>
      <c r="G13" s="42"/>
      <c r="H13" s="42"/>
      <c r="I13" s="42"/>
      <c r="J13" s="44" t="s">
        <v>221</v>
      </c>
      <c r="K13" s="42" t="s">
        <v>94</v>
      </c>
      <c r="L13" s="42" t="s">
        <v>222</v>
      </c>
      <c r="M13" s="44">
        <v>14.3</v>
      </c>
      <c r="N13" s="42"/>
      <c r="O13" s="42"/>
      <c r="P13" s="42"/>
      <c r="Q13" s="42"/>
      <c r="R13" s="42"/>
      <c r="S13" s="42"/>
      <c r="T13" s="59"/>
      <c r="U13" s="46"/>
      <c r="V13" s="46"/>
      <c r="W13" s="46"/>
      <c r="X13" s="46"/>
      <c r="Y13" s="46"/>
      <c r="Z13" s="46"/>
      <c r="AA13" s="46"/>
      <c r="AB13" s="46"/>
      <c r="AC13" s="42"/>
      <c r="AD13" s="42"/>
      <c r="AE13" s="47"/>
      <c r="AF13" s="42"/>
      <c r="AG13" s="42"/>
      <c r="AH13" s="42"/>
      <c r="AI13" s="42"/>
      <c r="AJ13" s="42"/>
    </row>
    <row r="14" spans="2:36" ht="187.2" x14ac:dyDescent="0.25">
      <c r="B14" s="60" t="s">
        <v>79</v>
      </c>
      <c r="C14" s="50"/>
      <c r="D14" s="49"/>
      <c r="E14" s="50"/>
      <c r="F14" s="50"/>
      <c r="G14" s="50"/>
      <c r="H14" s="50"/>
      <c r="I14" s="50"/>
      <c r="J14" s="51" t="s">
        <v>95</v>
      </c>
      <c r="K14" s="50" t="s">
        <v>96</v>
      </c>
      <c r="L14" s="50" t="s">
        <v>108</v>
      </c>
      <c r="M14" s="50">
        <v>1</v>
      </c>
      <c r="N14" s="50"/>
      <c r="O14" s="50"/>
      <c r="P14" s="50"/>
      <c r="Q14" s="50"/>
      <c r="R14" s="50"/>
      <c r="S14" s="50"/>
      <c r="T14" s="61"/>
      <c r="U14" s="53"/>
      <c r="V14" s="53"/>
      <c r="W14" s="53"/>
      <c r="X14" s="53"/>
      <c r="Y14" s="53"/>
      <c r="Z14" s="53"/>
      <c r="AA14" s="53"/>
      <c r="AB14" s="53"/>
      <c r="AC14" s="50"/>
      <c r="AD14" s="50"/>
      <c r="AE14" s="54"/>
      <c r="AF14" s="50"/>
      <c r="AG14" s="50"/>
      <c r="AH14" s="50"/>
      <c r="AI14" s="50"/>
      <c r="AJ14" s="50"/>
    </row>
    <row r="15" spans="2:36" ht="100.8" x14ac:dyDescent="0.3">
      <c r="B15" s="62" t="s">
        <v>97</v>
      </c>
      <c r="C15" s="63" t="s">
        <v>223</v>
      </c>
      <c r="D15" s="63" t="s">
        <v>211</v>
      </c>
      <c r="E15" s="63" t="s">
        <v>114</v>
      </c>
      <c r="F15" s="63" t="s">
        <v>224</v>
      </c>
      <c r="G15" s="33" t="s">
        <v>213</v>
      </c>
      <c r="H15" s="34" t="s">
        <v>80</v>
      </c>
      <c r="I15" s="34" t="s">
        <v>80</v>
      </c>
      <c r="J15" s="63" t="s">
        <v>81</v>
      </c>
      <c r="K15" s="64" t="s">
        <v>82</v>
      </c>
      <c r="L15" s="63" t="s">
        <v>225</v>
      </c>
      <c r="M15" s="64">
        <v>800</v>
      </c>
      <c r="N15" s="64" t="s">
        <v>128</v>
      </c>
      <c r="O15" s="63" t="s">
        <v>120</v>
      </c>
      <c r="P15" s="64" t="s">
        <v>85</v>
      </c>
      <c r="Q15" s="64" t="s">
        <v>86</v>
      </c>
      <c r="R15" s="64" t="s">
        <v>87</v>
      </c>
      <c r="S15" s="64" t="s">
        <v>131</v>
      </c>
      <c r="T15" s="65">
        <f>U15</f>
        <v>2359175</v>
      </c>
      <c r="U15" s="66">
        <f>V15</f>
        <v>2359175</v>
      </c>
      <c r="V15" s="66">
        <v>2359175</v>
      </c>
      <c r="W15" s="66"/>
      <c r="X15" s="66"/>
      <c r="Y15" s="66"/>
      <c r="Z15" s="66"/>
      <c r="AA15" s="66"/>
      <c r="AB15" s="66">
        <v>416325</v>
      </c>
      <c r="AC15" s="64" t="s">
        <v>88</v>
      </c>
      <c r="AD15" s="64"/>
      <c r="AE15" s="65">
        <f>V15</f>
        <v>2359175</v>
      </c>
      <c r="AF15" s="64"/>
      <c r="AG15" s="64"/>
      <c r="AH15" s="67" t="s">
        <v>226</v>
      </c>
      <c r="AI15" s="67" t="s">
        <v>227</v>
      </c>
      <c r="AJ15" s="68"/>
    </row>
    <row r="16" spans="2:36" ht="115.2" x14ac:dyDescent="0.25">
      <c r="B16" s="69" t="s">
        <v>97</v>
      </c>
      <c r="C16" s="70"/>
      <c r="D16" s="70"/>
      <c r="E16" s="70"/>
      <c r="F16" s="70"/>
      <c r="G16" s="70"/>
      <c r="H16" s="70"/>
      <c r="I16" s="70"/>
      <c r="J16" s="71" t="s">
        <v>89</v>
      </c>
      <c r="K16" s="70" t="s">
        <v>90</v>
      </c>
      <c r="L16" s="70" t="s">
        <v>105</v>
      </c>
      <c r="M16" s="70">
        <v>850</v>
      </c>
      <c r="N16" s="70"/>
      <c r="O16" s="70"/>
      <c r="P16" s="70"/>
      <c r="Q16" s="70"/>
      <c r="R16" s="70"/>
      <c r="S16" s="70"/>
      <c r="T16" s="70"/>
      <c r="U16" s="72"/>
      <c r="V16" s="72"/>
      <c r="W16" s="72"/>
      <c r="X16" s="72"/>
      <c r="Y16" s="72"/>
      <c r="Z16" s="72"/>
      <c r="AA16" s="72"/>
      <c r="AB16" s="72"/>
      <c r="AC16" s="70"/>
      <c r="AD16" s="70"/>
      <c r="AE16" s="73"/>
      <c r="AF16" s="70"/>
      <c r="AG16" s="70"/>
      <c r="AH16" s="70"/>
      <c r="AI16" s="70"/>
      <c r="AJ16" s="70"/>
    </row>
    <row r="17" spans="2:36" ht="115.2" x14ac:dyDescent="0.25">
      <c r="B17" s="69" t="s">
        <v>97</v>
      </c>
      <c r="C17" s="74"/>
      <c r="D17" s="74"/>
      <c r="E17" s="74"/>
      <c r="F17" s="74"/>
      <c r="G17" s="74"/>
      <c r="H17" s="74"/>
      <c r="I17" s="74"/>
      <c r="J17" s="75" t="s">
        <v>228</v>
      </c>
      <c r="K17" s="74" t="s">
        <v>92</v>
      </c>
      <c r="L17" s="75" t="s">
        <v>118</v>
      </c>
      <c r="M17" s="74">
        <v>400</v>
      </c>
      <c r="N17" s="74"/>
      <c r="O17" s="74"/>
      <c r="P17" s="74"/>
      <c r="Q17" s="74"/>
      <c r="R17" s="74"/>
      <c r="S17" s="74"/>
      <c r="T17" s="74"/>
      <c r="U17" s="76"/>
      <c r="V17" s="76"/>
      <c r="W17" s="76"/>
      <c r="X17" s="76"/>
      <c r="Y17" s="76"/>
      <c r="Z17" s="76"/>
      <c r="AA17" s="76"/>
      <c r="AB17" s="76"/>
      <c r="AC17" s="74"/>
      <c r="AD17" s="74"/>
      <c r="AE17" s="77"/>
      <c r="AF17" s="74"/>
      <c r="AG17" s="74"/>
      <c r="AH17" s="74"/>
      <c r="AI17" s="74"/>
      <c r="AJ17" s="74"/>
    </row>
    <row r="18" spans="2:36" ht="115.2" x14ac:dyDescent="0.25">
      <c r="B18" s="62" t="s">
        <v>109</v>
      </c>
      <c r="C18" s="78" t="s">
        <v>113</v>
      </c>
      <c r="D18" s="63" t="s">
        <v>211</v>
      </c>
      <c r="E18" s="63" t="s">
        <v>114</v>
      </c>
      <c r="F18" s="63" t="s">
        <v>229</v>
      </c>
      <c r="G18" s="33" t="s">
        <v>230</v>
      </c>
      <c r="H18" s="34" t="s">
        <v>80</v>
      </c>
      <c r="I18" s="34" t="s">
        <v>80</v>
      </c>
      <c r="J18" s="63" t="s">
        <v>214</v>
      </c>
      <c r="K18" s="64" t="s">
        <v>82</v>
      </c>
      <c r="L18" s="63" t="s">
        <v>102</v>
      </c>
      <c r="M18" s="63">
        <v>400</v>
      </c>
      <c r="N18" s="64" t="s">
        <v>128</v>
      </c>
      <c r="O18" s="63" t="s">
        <v>115</v>
      </c>
      <c r="P18" s="64" t="s">
        <v>85</v>
      </c>
      <c r="Q18" s="64" t="s">
        <v>86</v>
      </c>
      <c r="R18" s="64" t="s">
        <v>87</v>
      </c>
      <c r="S18" s="64" t="s">
        <v>131</v>
      </c>
      <c r="T18" s="65">
        <f>U18</f>
        <v>1615000</v>
      </c>
      <c r="U18" s="65">
        <v>1615000</v>
      </c>
      <c r="V18" s="65">
        <v>1615000</v>
      </c>
      <c r="W18" s="65"/>
      <c r="X18" s="65"/>
      <c r="Y18" s="65"/>
      <c r="Z18" s="65"/>
      <c r="AA18" s="65"/>
      <c r="AB18" s="65">
        <v>285000</v>
      </c>
      <c r="AC18" s="64"/>
      <c r="AD18" s="64"/>
      <c r="AE18" s="65">
        <f>U18</f>
        <v>1615000</v>
      </c>
      <c r="AF18" s="64"/>
      <c r="AG18" s="64"/>
      <c r="AH18" s="67" t="s">
        <v>176</v>
      </c>
      <c r="AI18" s="67" t="s">
        <v>231</v>
      </c>
      <c r="AJ18" s="64"/>
    </row>
    <row r="19" spans="2:36" ht="115.2" x14ac:dyDescent="0.25">
      <c r="B19" s="69" t="s">
        <v>109</v>
      </c>
      <c r="C19" s="79"/>
      <c r="D19" s="70"/>
      <c r="E19" s="70"/>
      <c r="F19" s="70"/>
      <c r="G19" s="70"/>
      <c r="H19" s="70"/>
      <c r="I19" s="70"/>
      <c r="J19" s="71" t="s">
        <v>89</v>
      </c>
      <c r="K19" s="70" t="s">
        <v>90</v>
      </c>
      <c r="L19" s="70" t="s">
        <v>232</v>
      </c>
      <c r="M19" s="80">
        <v>470</v>
      </c>
      <c r="N19" s="70"/>
      <c r="O19" s="70"/>
      <c r="P19" s="70"/>
      <c r="Q19" s="70"/>
      <c r="R19" s="70"/>
      <c r="S19" s="70"/>
      <c r="T19" s="70"/>
      <c r="U19" s="73"/>
      <c r="V19" s="73"/>
      <c r="W19" s="73"/>
      <c r="X19" s="73"/>
      <c r="Y19" s="73"/>
      <c r="Z19" s="73"/>
      <c r="AA19" s="73"/>
      <c r="AB19" s="73"/>
      <c r="AC19" s="70"/>
      <c r="AD19" s="70"/>
      <c r="AE19" s="73"/>
      <c r="AF19" s="70"/>
      <c r="AG19" s="70"/>
      <c r="AH19" s="70"/>
      <c r="AI19" s="70"/>
      <c r="AJ19" s="70"/>
    </row>
    <row r="20" spans="2:36" ht="115.2" x14ac:dyDescent="0.25">
      <c r="B20" s="81" t="s">
        <v>109</v>
      </c>
      <c r="C20" s="82"/>
      <c r="D20" s="74"/>
      <c r="E20" s="74"/>
      <c r="F20" s="74"/>
      <c r="G20" s="74"/>
      <c r="H20" s="74"/>
      <c r="I20" s="74"/>
      <c r="J20" s="75" t="s">
        <v>228</v>
      </c>
      <c r="K20" s="74" t="s">
        <v>92</v>
      </c>
      <c r="L20" s="75" t="s">
        <v>118</v>
      </c>
      <c r="M20" s="75">
        <v>220</v>
      </c>
      <c r="N20" s="74"/>
      <c r="O20" s="74"/>
      <c r="P20" s="74"/>
      <c r="Q20" s="74"/>
      <c r="R20" s="74"/>
      <c r="S20" s="74"/>
      <c r="T20" s="74"/>
      <c r="U20" s="77"/>
      <c r="V20" s="77"/>
      <c r="W20" s="77"/>
      <c r="X20" s="77"/>
      <c r="Y20" s="77"/>
      <c r="Z20" s="77"/>
      <c r="AA20" s="77"/>
      <c r="AB20" s="77"/>
      <c r="AC20" s="74"/>
      <c r="AD20" s="74"/>
      <c r="AE20" s="77"/>
      <c r="AF20" s="74"/>
      <c r="AG20" s="74"/>
      <c r="AH20" s="74"/>
      <c r="AI20" s="74"/>
      <c r="AJ20" s="74"/>
    </row>
    <row r="21" spans="2:36" ht="144" x14ac:dyDescent="0.25">
      <c r="B21" s="62" t="s">
        <v>112</v>
      </c>
      <c r="C21" s="63" t="s">
        <v>233</v>
      </c>
      <c r="D21" s="83" t="s">
        <v>211</v>
      </c>
      <c r="E21" s="33" t="s">
        <v>114</v>
      </c>
      <c r="F21" s="33" t="s">
        <v>234</v>
      </c>
      <c r="G21" s="33" t="s">
        <v>213</v>
      </c>
      <c r="H21" s="34" t="s">
        <v>80</v>
      </c>
      <c r="I21" s="34" t="s">
        <v>80</v>
      </c>
      <c r="J21" s="63" t="s">
        <v>235</v>
      </c>
      <c r="K21" s="63" t="s">
        <v>82</v>
      </c>
      <c r="L21" s="63" t="s">
        <v>236</v>
      </c>
      <c r="M21" s="63">
        <v>611</v>
      </c>
      <c r="N21" s="64" t="s">
        <v>128</v>
      </c>
      <c r="O21" s="63" t="s">
        <v>110</v>
      </c>
      <c r="P21" s="64" t="s">
        <v>85</v>
      </c>
      <c r="Q21" s="64" t="s">
        <v>86</v>
      </c>
      <c r="R21" s="64" t="s">
        <v>87</v>
      </c>
      <c r="S21" s="64" t="s">
        <v>131</v>
      </c>
      <c r="T21" s="84">
        <f>V21+V24</f>
        <v>1598100</v>
      </c>
      <c r="U21" s="66">
        <f>V21</f>
        <v>559467.06999999995</v>
      </c>
      <c r="V21" s="66">
        <v>559467.06999999995</v>
      </c>
      <c r="W21" s="66"/>
      <c r="X21" s="66"/>
      <c r="Y21" s="66"/>
      <c r="Z21" s="66"/>
      <c r="AA21" s="66"/>
      <c r="AB21" s="66">
        <v>98729.48</v>
      </c>
      <c r="AC21" s="64" t="s">
        <v>88</v>
      </c>
      <c r="AD21" s="64"/>
      <c r="AE21" s="65">
        <f>V21</f>
        <v>559467.06999999995</v>
      </c>
      <c r="AF21" s="64"/>
      <c r="AG21" s="64"/>
      <c r="AH21" s="67" t="s">
        <v>226</v>
      </c>
      <c r="AI21" s="67" t="s">
        <v>227</v>
      </c>
      <c r="AJ21" s="64"/>
    </row>
    <row r="22" spans="2:36" ht="129.6" x14ac:dyDescent="0.25">
      <c r="B22" s="69" t="s">
        <v>112</v>
      </c>
      <c r="C22" s="70"/>
      <c r="D22" s="79"/>
      <c r="E22" s="70"/>
      <c r="F22" s="70"/>
      <c r="G22" s="70"/>
      <c r="H22" s="70"/>
      <c r="I22" s="70"/>
      <c r="J22" s="71" t="s">
        <v>237</v>
      </c>
      <c r="K22" s="71" t="s">
        <v>90</v>
      </c>
      <c r="L22" s="71" t="s">
        <v>232</v>
      </c>
      <c r="M22" s="71">
        <v>1104</v>
      </c>
      <c r="N22" s="70"/>
      <c r="O22" s="70"/>
      <c r="P22" s="70"/>
      <c r="Q22" s="70"/>
      <c r="R22" s="70"/>
      <c r="S22" s="70"/>
      <c r="T22" s="85"/>
      <c r="U22" s="72"/>
      <c r="V22" s="72"/>
      <c r="W22" s="72"/>
      <c r="X22" s="72"/>
      <c r="Y22" s="72"/>
      <c r="Z22" s="72"/>
      <c r="AA22" s="72"/>
      <c r="AB22" s="72"/>
      <c r="AC22" s="70"/>
      <c r="AD22" s="70"/>
      <c r="AE22" s="73"/>
      <c r="AF22" s="70"/>
      <c r="AG22" s="70"/>
      <c r="AH22" s="70"/>
      <c r="AI22" s="70"/>
      <c r="AJ22" s="70"/>
    </row>
    <row r="23" spans="2:36" ht="115.2" x14ac:dyDescent="0.25">
      <c r="B23" s="69" t="s">
        <v>112</v>
      </c>
      <c r="C23" s="70"/>
      <c r="D23" s="82"/>
      <c r="E23" s="74"/>
      <c r="F23" s="74"/>
      <c r="G23" s="74"/>
      <c r="H23" s="74"/>
      <c r="I23" s="74"/>
      <c r="J23" s="75" t="s">
        <v>238</v>
      </c>
      <c r="K23" s="75" t="s">
        <v>92</v>
      </c>
      <c r="L23" s="75" t="s">
        <v>118</v>
      </c>
      <c r="M23" s="86">
        <v>229</v>
      </c>
      <c r="N23" s="74"/>
      <c r="O23" s="74"/>
      <c r="P23" s="74"/>
      <c r="Q23" s="74"/>
      <c r="R23" s="74"/>
      <c r="S23" s="74"/>
      <c r="T23" s="85"/>
      <c r="U23" s="87"/>
      <c r="V23" s="87"/>
      <c r="W23" s="87"/>
      <c r="X23" s="87"/>
      <c r="Y23" s="87"/>
      <c r="Z23" s="87"/>
      <c r="AA23" s="87"/>
      <c r="AB23" s="87"/>
      <c r="AC23" s="88"/>
      <c r="AD23" s="88"/>
      <c r="AE23" s="89"/>
      <c r="AF23" s="88"/>
      <c r="AG23" s="88"/>
      <c r="AH23" s="88"/>
      <c r="AI23" s="88"/>
      <c r="AJ23" s="88"/>
    </row>
    <row r="24" spans="2:36" ht="100.8" x14ac:dyDescent="0.25">
      <c r="B24" s="69" t="s">
        <v>112</v>
      </c>
      <c r="C24" s="70"/>
      <c r="D24" s="33" t="s">
        <v>217</v>
      </c>
      <c r="E24" s="35" t="s">
        <v>99</v>
      </c>
      <c r="F24" s="33" t="s">
        <v>239</v>
      </c>
      <c r="G24" s="33" t="s">
        <v>213</v>
      </c>
      <c r="H24" s="34" t="s">
        <v>80</v>
      </c>
      <c r="I24" s="34" t="s">
        <v>80</v>
      </c>
      <c r="J24" s="44" t="s">
        <v>81</v>
      </c>
      <c r="K24" s="42" t="s">
        <v>82</v>
      </c>
      <c r="L24" s="44" t="s">
        <v>225</v>
      </c>
      <c r="M24" s="42">
        <v>930</v>
      </c>
      <c r="N24" s="70" t="s">
        <v>128</v>
      </c>
      <c r="O24" s="71" t="s">
        <v>110</v>
      </c>
      <c r="P24" s="70" t="s">
        <v>85</v>
      </c>
      <c r="Q24" s="70" t="s">
        <v>86</v>
      </c>
      <c r="R24" s="70" t="s">
        <v>87</v>
      </c>
      <c r="S24" s="70" t="s">
        <v>131</v>
      </c>
      <c r="T24" s="90"/>
      <c r="U24" s="72">
        <f>V24</f>
        <v>1038632.93</v>
      </c>
      <c r="V24" s="72">
        <v>1038632.93</v>
      </c>
      <c r="W24" s="72"/>
      <c r="X24" s="72"/>
      <c r="Y24" s="72"/>
      <c r="Z24" s="72"/>
      <c r="AA24" s="72"/>
      <c r="AB24" s="72">
        <v>183288.16</v>
      </c>
      <c r="AC24" s="70" t="s">
        <v>88</v>
      </c>
      <c r="AD24" s="70"/>
      <c r="AE24" s="73">
        <v>1038632.93</v>
      </c>
      <c r="AF24" s="70"/>
      <c r="AG24" s="70"/>
      <c r="AH24" s="91" t="s">
        <v>226</v>
      </c>
      <c r="AI24" s="91" t="s">
        <v>227</v>
      </c>
      <c r="AJ24" s="70"/>
    </row>
    <row r="25" spans="2:36" ht="115.2" x14ac:dyDescent="0.25">
      <c r="B25" s="69" t="s">
        <v>112</v>
      </c>
      <c r="C25" s="70"/>
      <c r="D25" s="70"/>
      <c r="E25" s="70"/>
      <c r="F25" s="70"/>
      <c r="G25" s="70"/>
      <c r="H25" s="70"/>
      <c r="I25" s="70"/>
      <c r="J25" s="44" t="s">
        <v>89</v>
      </c>
      <c r="K25" s="42" t="s">
        <v>90</v>
      </c>
      <c r="L25" s="42" t="s">
        <v>105</v>
      </c>
      <c r="M25" s="42">
        <v>1644</v>
      </c>
      <c r="N25" s="70"/>
      <c r="O25" s="70"/>
      <c r="P25" s="70"/>
      <c r="Q25" s="70"/>
      <c r="R25" s="70"/>
      <c r="S25" s="70"/>
      <c r="T25" s="90"/>
      <c r="U25" s="72"/>
      <c r="V25" s="72"/>
      <c r="W25" s="72"/>
      <c r="X25" s="72"/>
      <c r="Y25" s="72"/>
      <c r="Z25" s="72"/>
      <c r="AA25" s="72"/>
      <c r="AB25" s="72"/>
      <c r="AC25" s="70"/>
      <c r="AD25" s="70"/>
      <c r="AE25" s="73"/>
      <c r="AF25" s="70"/>
      <c r="AG25" s="70"/>
      <c r="AH25" s="70"/>
      <c r="AI25" s="70"/>
      <c r="AJ25" s="70"/>
    </row>
    <row r="26" spans="2:36" ht="216" x14ac:dyDescent="0.25">
      <c r="B26" s="69" t="s">
        <v>112</v>
      </c>
      <c r="C26" s="70"/>
      <c r="D26" s="70"/>
      <c r="E26" s="70"/>
      <c r="F26" s="70"/>
      <c r="G26" s="70"/>
      <c r="H26" s="70"/>
      <c r="I26" s="70"/>
      <c r="J26" s="44" t="s">
        <v>93</v>
      </c>
      <c r="K26" s="42" t="s">
        <v>94</v>
      </c>
      <c r="L26" s="42" t="s">
        <v>222</v>
      </c>
      <c r="M26" s="42">
        <v>42.9</v>
      </c>
      <c r="N26" s="70"/>
      <c r="O26" s="70"/>
      <c r="P26" s="70"/>
      <c r="Q26" s="70"/>
      <c r="R26" s="70"/>
      <c r="S26" s="70"/>
      <c r="T26" s="90"/>
      <c r="U26" s="72"/>
      <c r="V26" s="72"/>
      <c r="W26" s="72"/>
      <c r="X26" s="72"/>
      <c r="Y26" s="72"/>
      <c r="Z26" s="72"/>
      <c r="AA26" s="72"/>
      <c r="AB26" s="72"/>
      <c r="AC26" s="70"/>
      <c r="AD26" s="70"/>
      <c r="AE26" s="73"/>
      <c r="AF26" s="70"/>
      <c r="AG26" s="70"/>
      <c r="AH26" s="70"/>
      <c r="AI26" s="70"/>
      <c r="AJ26" s="70"/>
    </row>
    <row r="27" spans="2:36" ht="187.2" x14ac:dyDescent="0.25">
      <c r="B27" s="81" t="s">
        <v>112</v>
      </c>
      <c r="C27" s="74"/>
      <c r="D27" s="74"/>
      <c r="E27" s="74"/>
      <c r="F27" s="74"/>
      <c r="G27" s="74"/>
      <c r="H27" s="74"/>
      <c r="I27" s="74"/>
      <c r="J27" s="51" t="s">
        <v>111</v>
      </c>
      <c r="K27" s="50" t="s">
        <v>96</v>
      </c>
      <c r="L27" s="50" t="s">
        <v>108</v>
      </c>
      <c r="M27" s="50">
        <v>3</v>
      </c>
      <c r="N27" s="74"/>
      <c r="O27" s="74"/>
      <c r="P27" s="74"/>
      <c r="Q27" s="74"/>
      <c r="R27" s="74"/>
      <c r="S27" s="74"/>
      <c r="T27" s="92"/>
      <c r="U27" s="76"/>
      <c r="V27" s="76"/>
      <c r="W27" s="76"/>
      <c r="X27" s="76"/>
      <c r="Y27" s="76"/>
      <c r="Z27" s="76"/>
      <c r="AA27" s="76"/>
      <c r="AB27" s="76"/>
      <c r="AC27" s="74"/>
      <c r="AD27" s="74"/>
      <c r="AE27" s="77"/>
      <c r="AF27" s="74"/>
      <c r="AG27" s="74"/>
      <c r="AH27" s="74"/>
      <c r="AI27" s="74"/>
      <c r="AJ27" s="74"/>
    </row>
    <row r="28" spans="2:36" ht="115.2" x14ac:dyDescent="0.25">
      <c r="B28" s="62" t="s">
        <v>116</v>
      </c>
      <c r="C28" s="93" t="s">
        <v>98</v>
      </c>
      <c r="D28" s="33" t="s">
        <v>217</v>
      </c>
      <c r="E28" s="94" t="s">
        <v>99</v>
      </c>
      <c r="F28" s="63" t="s">
        <v>240</v>
      </c>
      <c r="G28" s="33" t="s">
        <v>213</v>
      </c>
      <c r="H28" s="95" t="s">
        <v>80</v>
      </c>
      <c r="I28" s="34" t="s">
        <v>80</v>
      </c>
      <c r="J28" s="96" t="s">
        <v>100</v>
      </c>
      <c r="K28" s="97" t="s">
        <v>101</v>
      </c>
      <c r="L28" s="98" t="s">
        <v>102</v>
      </c>
      <c r="M28" s="99">
        <v>101</v>
      </c>
      <c r="N28" s="64" t="s">
        <v>128</v>
      </c>
      <c r="O28" s="93" t="s">
        <v>84</v>
      </c>
      <c r="P28" s="64" t="s">
        <v>85</v>
      </c>
      <c r="Q28" s="100" t="s">
        <v>86</v>
      </c>
      <c r="R28" s="64" t="s">
        <v>87</v>
      </c>
      <c r="S28" s="100" t="s">
        <v>131</v>
      </c>
      <c r="T28" s="101">
        <f>U28</f>
        <v>170000</v>
      </c>
      <c r="U28" s="102">
        <f>V28</f>
        <v>170000</v>
      </c>
      <c r="V28" s="103">
        <v>170000</v>
      </c>
      <c r="W28" s="104"/>
      <c r="X28" s="66"/>
      <c r="Y28" s="104"/>
      <c r="Z28" s="66"/>
      <c r="AA28" s="104"/>
      <c r="AB28" s="66">
        <v>30000</v>
      </c>
      <c r="AC28" s="100" t="s">
        <v>88</v>
      </c>
      <c r="AD28" s="64"/>
      <c r="AE28" s="105">
        <f>U28</f>
        <v>170000</v>
      </c>
      <c r="AF28" s="64"/>
      <c r="AG28" s="100"/>
      <c r="AH28" s="32" t="s">
        <v>241</v>
      </c>
      <c r="AI28" s="32" t="s">
        <v>242</v>
      </c>
      <c r="AJ28" s="64"/>
    </row>
    <row r="29" spans="2:36" ht="115.2" x14ac:dyDescent="0.25">
      <c r="B29" s="69" t="s">
        <v>116</v>
      </c>
      <c r="C29" s="100"/>
      <c r="D29" s="70"/>
      <c r="E29" s="100"/>
      <c r="F29" s="70"/>
      <c r="G29" s="70"/>
      <c r="H29" s="79"/>
      <c r="I29" s="100"/>
      <c r="J29" s="96" t="s">
        <v>103</v>
      </c>
      <c r="K29" s="97" t="s">
        <v>104</v>
      </c>
      <c r="L29" s="98" t="s">
        <v>105</v>
      </c>
      <c r="M29" s="99">
        <v>101</v>
      </c>
      <c r="N29" s="70"/>
      <c r="O29" s="93"/>
      <c r="P29" s="71"/>
      <c r="Q29" s="93"/>
      <c r="R29" s="71"/>
      <c r="S29" s="93"/>
      <c r="T29" s="71"/>
      <c r="U29" s="102"/>
      <c r="V29" s="106"/>
      <c r="W29" s="104"/>
      <c r="X29" s="72"/>
      <c r="Y29" s="104"/>
      <c r="Z29" s="72"/>
      <c r="AA29" s="104"/>
      <c r="AB29" s="72"/>
      <c r="AC29" s="100"/>
      <c r="AD29" s="70"/>
      <c r="AE29" s="105"/>
      <c r="AF29" s="70"/>
      <c r="AG29" s="100"/>
      <c r="AH29" s="70"/>
      <c r="AI29" s="70"/>
      <c r="AJ29" s="70"/>
    </row>
    <row r="30" spans="2:36" ht="57.6" x14ac:dyDescent="0.25">
      <c r="B30" s="81" t="s">
        <v>116</v>
      </c>
      <c r="C30" s="82"/>
      <c r="D30" s="74"/>
      <c r="E30" s="107"/>
      <c r="F30" s="74"/>
      <c r="G30" s="74"/>
      <c r="H30" s="82"/>
      <c r="I30" s="82"/>
      <c r="J30" s="96" t="s">
        <v>106</v>
      </c>
      <c r="K30" s="97" t="s">
        <v>107</v>
      </c>
      <c r="L30" s="98" t="s">
        <v>108</v>
      </c>
      <c r="M30" s="99">
        <v>20</v>
      </c>
      <c r="N30" s="74"/>
      <c r="O30" s="108"/>
      <c r="P30" s="75"/>
      <c r="Q30" s="108"/>
      <c r="R30" s="75"/>
      <c r="S30" s="108"/>
      <c r="T30" s="75"/>
      <c r="U30" s="109"/>
      <c r="V30" s="110"/>
      <c r="W30" s="111"/>
      <c r="X30" s="76"/>
      <c r="Y30" s="111"/>
      <c r="Z30" s="76"/>
      <c r="AA30" s="111"/>
      <c r="AB30" s="76"/>
      <c r="AC30" s="107"/>
      <c r="AD30" s="74"/>
      <c r="AE30" s="112"/>
      <c r="AF30" s="74"/>
      <c r="AG30" s="107"/>
      <c r="AH30" s="70"/>
      <c r="AI30" s="70"/>
      <c r="AJ30" s="70"/>
    </row>
    <row r="31" spans="2:36" ht="115.2" x14ac:dyDescent="0.25">
      <c r="B31" s="113" t="s">
        <v>119</v>
      </c>
      <c r="C31" s="114" t="s">
        <v>117</v>
      </c>
      <c r="D31" s="33" t="s">
        <v>217</v>
      </c>
      <c r="E31" s="94" t="s">
        <v>99</v>
      </c>
      <c r="F31" s="71" t="s">
        <v>243</v>
      </c>
      <c r="G31" s="33" t="s">
        <v>213</v>
      </c>
      <c r="H31" s="95" t="s">
        <v>80</v>
      </c>
      <c r="I31" s="34" t="s">
        <v>80</v>
      </c>
      <c r="J31" s="96" t="s">
        <v>100</v>
      </c>
      <c r="K31" s="97" t="s">
        <v>101</v>
      </c>
      <c r="L31" s="98" t="s">
        <v>102</v>
      </c>
      <c r="M31" s="115">
        <v>285</v>
      </c>
      <c r="N31" s="64" t="s">
        <v>128</v>
      </c>
      <c r="O31" s="93" t="s">
        <v>115</v>
      </c>
      <c r="P31" s="64" t="s">
        <v>85</v>
      </c>
      <c r="Q31" s="100" t="s">
        <v>86</v>
      </c>
      <c r="R31" s="64" t="s">
        <v>87</v>
      </c>
      <c r="S31" s="100" t="s">
        <v>131</v>
      </c>
      <c r="T31" s="116">
        <f>U31</f>
        <v>935000</v>
      </c>
      <c r="U31" s="102">
        <f>V31</f>
        <v>935000</v>
      </c>
      <c r="V31" s="106">
        <v>935000</v>
      </c>
      <c r="W31" s="102"/>
      <c r="X31" s="106"/>
      <c r="Y31" s="102"/>
      <c r="Z31" s="106"/>
      <c r="AA31" s="102"/>
      <c r="AB31" s="106">
        <v>165000</v>
      </c>
      <c r="AC31" s="100" t="s">
        <v>88</v>
      </c>
      <c r="AD31" s="71"/>
      <c r="AE31" s="117">
        <f>U31</f>
        <v>935000</v>
      </c>
      <c r="AF31" s="71"/>
      <c r="AG31" s="93"/>
      <c r="AH31" s="64" t="s">
        <v>244</v>
      </c>
      <c r="AI31" s="64" t="s">
        <v>245</v>
      </c>
      <c r="AJ31" s="71"/>
    </row>
    <row r="32" spans="2:36" ht="115.2" x14ac:dyDescent="0.25">
      <c r="B32" s="69" t="s">
        <v>246</v>
      </c>
      <c r="C32" s="93"/>
      <c r="D32" s="71"/>
      <c r="E32" s="93"/>
      <c r="F32" s="71"/>
      <c r="G32" s="71"/>
      <c r="H32" s="118"/>
      <c r="I32" s="93"/>
      <c r="J32" s="96" t="s">
        <v>103</v>
      </c>
      <c r="K32" s="97" t="s">
        <v>104</v>
      </c>
      <c r="L32" s="98" t="s">
        <v>105</v>
      </c>
      <c r="M32" s="115">
        <v>285</v>
      </c>
      <c r="N32" s="71"/>
      <c r="O32" s="93"/>
      <c r="P32" s="71"/>
      <c r="Q32" s="93"/>
      <c r="R32" s="71"/>
      <c r="S32" s="93"/>
      <c r="T32" s="71"/>
      <c r="U32" s="102"/>
      <c r="V32" s="106"/>
      <c r="W32" s="102"/>
      <c r="X32" s="106"/>
      <c r="Y32" s="102"/>
      <c r="Z32" s="106"/>
      <c r="AA32" s="102"/>
      <c r="AB32" s="106"/>
      <c r="AC32" s="93"/>
      <c r="AD32" s="71"/>
      <c r="AE32" s="117"/>
      <c r="AF32" s="71"/>
      <c r="AG32" s="93"/>
      <c r="AH32" s="71"/>
      <c r="AI32" s="71"/>
      <c r="AJ32" s="71"/>
    </row>
    <row r="33" spans="2:36" ht="57.6" x14ac:dyDescent="0.25">
      <c r="B33" s="69" t="s">
        <v>246</v>
      </c>
      <c r="C33" s="108"/>
      <c r="D33" s="75"/>
      <c r="E33" s="108"/>
      <c r="F33" s="75"/>
      <c r="G33" s="75"/>
      <c r="H33" s="119"/>
      <c r="I33" s="119"/>
      <c r="J33" s="96" t="s">
        <v>106</v>
      </c>
      <c r="K33" s="97" t="s">
        <v>107</v>
      </c>
      <c r="L33" s="98" t="s">
        <v>108</v>
      </c>
      <c r="M33" s="115">
        <v>94</v>
      </c>
      <c r="N33" s="75"/>
      <c r="O33" s="108"/>
      <c r="P33" s="75"/>
      <c r="Q33" s="108"/>
      <c r="R33" s="75"/>
      <c r="S33" s="108"/>
      <c r="T33" s="75"/>
      <c r="U33" s="109"/>
      <c r="V33" s="110"/>
      <c r="W33" s="109"/>
      <c r="X33" s="110"/>
      <c r="Y33" s="109"/>
      <c r="Z33" s="110"/>
      <c r="AA33" s="109"/>
      <c r="AB33" s="110"/>
      <c r="AC33" s="108"/>
      <c r="AD33" s="75"/>
      <c r="AE33" s="120"/>
      <c r="AF33" s="75"/>
      <c r="AG33" s="108"/>
      <c r="AH33" s="75"/>
      <c r="AI33" s="75"/>
      <c r="AJ33" s="75"/>
    </row>
    <row r="34" spans="2:36" ht="115.2" x14ac:dyDescent="0.25">
      <c r="B34" s="62" t="s">
        <v>121</v>
      </c>
      <c r="C34" s="114" t="s">
        <v>247</v>
      </c>
      <c r="D34" s="33" t="s">
        <v>217</v>
      </c>
      <c r="E34" s="94" t="s">
        <v>99</v>
      </c>
      <c r="F34" s="71" t="s">
        <v>248</v>
      </c>
      <c r="G34" s="33" t="s">
        <v>213</v>
      </c>
      <c r="H34" s="95" t="s">
        <v>80</v>
      </c>
      <c r="I34" s="34" t="s">
        <v>80</v>
      </c>
      <c r="J34" s="96" t="s">
        <v>100</v>
      </c>
      <c r="K34" s="97" t="s">
        <v>101</v>
      </c>
      <c r="L34" s="98" t="s">
        <v>102</v>
      </c>
      <c r="M34" s="115">
        <v>355</v>
      </c>
      <c r="N34" s="64" t="s">
        <v>128</v>
      </c>
      <c r="O34" s="93" t="s">
        <v>120</v>
      </c>
      <c r="P34" s="64" t="s">
        <v>85</v>
      </c>
      <c r="Q34" s="100" t="s">
        <v>86</v>
      </c>
      <c r="R34" s="64" t="s">
        <v>87</v>
      </c>
      <c r="S34" s="100" t="s">
        <v>131</v>
      </c>
      <c r="T34" s="116">
        <f>U34</f>
        <v>499970</v>
      </c>
      <c r="U34" s="102">
        <f>V34</f>
        <v>499970</v>
      </c>
      <c r="V34" s="106">
        <v>499970</v>
      </c>
      <c r="W34" s="102"/>
      <c r="X34" s="106"/>
      <c r="Y34" s="102"/>
      <c r="Z34" s="106"/>
      <c r="AA34" s="102"/>
      <c r="AB34" s="106">
        <v>88230</v>
      </c>
      <c r="AC34" s="100" t="s">
        <v>88</v>
      </c>
      <c r="AD34" s="71"/>
      <c r="AE34" s="117">
        <f>U34</f>
        <v>499970</v>
      </c>
      <c r="AF34" s="71"/>
      <c r="AG34" s="93"/>
      <c r="AH34" s="71" t="s">
        <v>249</v>
      </c>
      <c r="AI34" s="71" t="s">
        <v>250</v>
      </c>
      <c r="AJ34" s="71"/>
    </row>
    <row r="35" spans="2:36" ht="115.2" x14ac:dyDescent="0.25">
      <c r="B35" s="69" t="s">
        <v>119</v>
      </c>
      <c r="C35" s="93"/>
      <c r="D35" s="71"/>
      <c r="E35" s="93"/>
      <c r="F35" s="71"/>
      <c r="G35" s="71"/>
      <c r="H35" s="118"/>
      <c r="I35" s="93"/>
      <c r="J35" s="96" t="s">
        <v>103</v>
      </c>
      <c r="K35" s="97" t="s">
        <v>104</v>
      </c>
      <c r="L35" s="98" t="s">
        <v>105</v>
      </c>
      <c r="M35" s="115">
        <v>355</v>
      </c>
      <c r="N35" s="71"/>
      <c r="O35" s="93"/>
      <c r="P35" s="71"/>
      <c r="Q35" s="93"/>
      <c r="R35" s="71"/>
      <c r="S35" s="93"/>
      <c r="T35" s="71"/>
      <c r="U35" s="102"/>
      <c r="V35" s="106"/>
      <c r="W35" s="102"/>
      <c r="X35" s="106"/>
      <c r="Y35" s="102"/>
      <c r="Z35" s="106"/>
      <c r="AA35" s="102"/>
      <c r="AB35" s="106"/>
      <c r="AC35" s="93"/>
      <c r="AD35" s="71"/>
      <c r="AE35" s="117"/>
      <c r="AF35" s="71"/>
      <c r="AG35" s="93"/>
      <c r="AH35" s="71"/>
      <c r="AI35" s="71"/>
      <c r="AJ35" s="71"/>
    </row>
    <row r="36" spans="2:36" ht="57.6" x14ac:dyDescent="0.25">
      <c r="B36" s="81" t="s">
        <v>119</v>
      </c>
      <c r="C36" s="108"/>
      <c r="D36" s="75"/>
      <c r="E36" s="108"/>
      <c r="F36" s="75"/>
      <c r="G36" s="75"/>
      <c r="H36" s="119"/>
      <c r="I36" s="119"/>
      <c r="J36" s="96" t="s">
        <v>106</v>
      </c>
      <c r="K36" s="97" t="s">
        <v>107</v>
      </c>
      <c r="L36" s="98" t="s">
        <v>108</v>
      </c>
      <c r="M36" s="115">
        <v>65</v>
      </c>
      <c r="N36" s="75"/>
      <c r="O36" s="108"/>
      <c r="P36" s="75"/>
      <c r="Q36" s="108"/>
      <c r="R36" s="75"/>
      <c r="S36" s="121"/>
      <c r="T36" s="75"/>
      <c r="U36" s="109"/>
      <c r="V36" s="110"/>
      <c r="W36" s="109"/>
      <c r="X36" s="110"/>
      <c r="Y36" s="109"/>
      <c r="Z36" s="110"/>
      <c r="AA36" s="109"/>
      <c r="AB36" s="110"/>
      <c r="AC36" s="108"/>
      <c r="AD36" s="75"/>
      <c r="AE36" s="120"/>
      <c r="AF36" s="75"/>
      <c r="AG36" s="108"/>
      <c r="AH36" s="75"/>
      <c r="AI36" s="75"/>
      <c r="AJ36" s="75"/>
    </row>
    <row r="39" spans="2:36" x14ac:dyDescent="0.25">
      <c r="J39" s="122"/>
      <c r="K39" s="122"/>
      <c r="L39" s="122"/>
    </row>
  </sheetData>
  <mergeCells count="27">
    <mergeCell ref="B2:AI2"/>
    <mergeCell ref="B3:AI3"/>
    <mergeCell ref="AJ5:AJ6"/>
    <mergeCell ref="T5:T6"/>
    <mergeCell ref="U5:U6"/>
    <mergeCell ref="V5:AA5"/>
    <mergeCell ref="AB5:AB6"/>
    <mergeCell ref="AC5:AC6"/>
    <mergeCell ref="O5:O6"/>
    <mergeCell ref="P5:P6"/>
    <mergeCell ref="Q5:Q6"/>
    <mergeCell ref="R5:R6"/>
    <mergeCell ref="S5:S6"/>
    <mergeCell ref="AD5:AF5"/>
    <mergeCell ref="AG5:AG6"/>
    <mergeCell ref="AH5:AH6"/>
    <mergeCell ref="AI5:AI6"/>
    <mergeCell ref="G5:G6"/>
    <mergeCell ref="H5:H6"/>
    <mergeCell ref="I5:I6"/>
    <mergeCell ref="J5:M5"/>
    <mergeCell ref="N5:N6"/>
    <mergeCell ref="B5:B6"/>
    <mergeCell ref="C5:C6"/>
    <mergeCell ref="D5:D6"/>
    <mergeCell ref="E5:E6"/>
    <mergeCell ref="F5:F6"/>
  </mergeCells>
  <pageMargins left="0.25" right="0.25" top="0.75" bottom="0.75" header="0.3" footer="0.3"/>
  <pageSetup paperSize="8"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1"/>
  <sheetViews>
    <sheetView topLeftCell="S1" workbookViewId="0">
      <selection activeCell="G24" sqref="G24"/>
    </sheetView>
  </sheetViews>
  <sheetFormatPr defaultRowHeight="14.4" x14ac:dyDescent="0.3"/>
  <cols>
    <col min="1" max="1" width="5" customWidth="1"/>
    <col min="2" max="2" width="21" customWidth="1"/>
    <col min="3" max="3" width="17.77734375" customWidth="1"/>
    <col min="4" max="5" width="13.77734375" customWidth="1"/>
    <col min="6" max="6" width="18.21875" customWidth="1"/>
    <col min="7" max="7" width="50.21875" customWidth="1"/>
    <col min="8" max="8" width="14.77734375" customWidth="1"/>
    <col min="9" max="9" width="13.77734375" customWidth="1"/>
    <col min="10" max="10" width="12.77734375" customWidth="1"/>
    <col min="11" max="14" width="10.5546875" customWidth="1"/>
    <col min="15" max="16" width="15.77734375" customWidth="1"/>
    <col min="17" max="17" width="18.5546875" customWidth="1"/>
    <col min="18" max="18" width="15.77734375" customWidth="1"/>
    <col min="19" max="21" width="14" customWidth="1"/>
    <col min="22" max="22" width="10" customWidth="1"/>
    <col min="23" max="23" width="11.21875" customWidth="1"/>
    <col min="24" max="24" width="10" customWidth="1"/>
    <col min="25" max="25" width="11.77734375" customWidth="1"/>
    <col min="26" max="27" width="12.21875" customWidth="1"/>
    <col min="28" max="29" width="11.21875" customWidth="1"/>
    <col min="30" max="30" width="12.21875" customWidth="1"/>
    <col min="31" max="33" width="11.21875" customWidth="1"/>
    <col min="34" max="34" width="24.21875" customWidth="1"/>
    <col min="35" max="35" width="19.44140625" customWidth="1"/>
    <col min="36" max="36" width="10.44140625" customWidth="1"/>
  </cols>
  <sheetData>
    <row r="1" spans="1:36" x14ac:dyDescent="0.3">
      <c r="A1" s="1"/>
      <c r="B1" s="198" t="s">
        <v>40</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7" customHeight="1" x14ac:dyDescent="0.3">
      <c r="A3" s="1"/>
      <c r="B3" s="239" t="s">
        <v>0</v>
      </c>
      <c r="C3" s="239" t="s">
        <v>1</v>
      </c>
      <c r="D3" s="239" t="s">
        <v>28</v>
      </c>
      <c r="E3" s="239" t="s">
        <v>29</v>
      </c>
      <c r="F3" s="239" t="s">
        <v>30</v>
      </c>
      <c r="G3" s="239" t="s">
        <v>3</v>
      </c>
      <c r="H3" s="239" t="s">
        <v>4</v>
      </c>
      <c r="I3" s="239" t="s">
        <v>5</v>
      </c>
      <c r="J3" s="240" t="s">
        <v>6</v>
      </c>
      <c r="K3" s="240"/>
      <c r="L3" s="240"/>
      <c r="M3" s="240"/>
      <c r="N3" s="237" t="s">
        <v>47</v>
      </c>
      <c r="O3" s="239" t="s">
        <v>31</v>
      </c>
      <c r="P3" s="246" t="s">
        <v>42</v>
      </c>
      <c r="Q3" s="246" t="s">
        <v>32</v>
      </c>
      <c r="R3" s="246" t="s">
        <v>37</v>
      </c>
      <c r="S3" s="246" t="s">
        <v>33</v>
      </c>
      <c r="T3" s="239" t="s">
        <v>55</v>
      </c>
      <c r="U3" s="239" t="s">
        <v>57</v>
      </c>
      <c r="V3" s="240" t="s">
        <v>59</v>
      </c>
      <c r="W3" s="240"/>
      <c r="X3" s="240"/>
      <c r="Y3" s="240"/>
      <c r="Z3" s="240"/>
      <c r="AA3" s="240"/>
      <c r="AB3" s="239" t="s">
        <v>69</v>
      </c>
      <c r="AC3" s="241" t="s">
        <v>75</v>
      </c>
      <c r="AD3" s="243" t="s">
        <v>77</v>
      </c>
      <c r="AE3" s="244"/>
      <c r="AF3" s="245"/>
      <c r="AG3" s="237" t="s">
        <v>27</v>
      </c>
      <c r="AH3" s="237" t="s">
        <v>36</v>
      </c>
      <c r="AI3" s="239" t="s">
        <v>34</v>
      </c>
      <c r="AJ3" s="237" t="s">
        <v>35</v>
      </c>
    </row>
    <row r="4" spans="1:36" ht="169.2" customHeight="1" x14ac:dyDescent="0.3">
      <c r="A4" s="1"/>
      <c r="B4" s="239"/>
      <c r="C4" s="239"/>
      <c r="D4" s="239"/>
      <c r="E4" s="239"/>
      <c r="F4" s="239"/>
      <c r="G4" s="239"/>
      <c r="H4" s="239"/>
      <c r="I4" s="239"/>
      <c r="J4" s="3" t="s">
        <v>7</v>
      </c>
      <c r="K4" s="3" t="s">
        <v>8</v>
      </c>
      <c r="L4" s="3" t="s">
        <v>9</v>
      </c>
      <c r="M4" s="11" t="s">
        <v>10</v>
      </c>
      <c r="N4" s="238"/>
      <c r="O4" s="239"/>
      <c r="P4" s="246"/>
      <c r="Q4" s="246"/>
      <c r="R4" s="246"/>
      <c r="S4" s="246"/>
      <c r="T4" s="239"/>
      <c r="U4" s="239"/>
      <c r="V4" s="3" t="s">
        <v>61</v>
      </c>
      <c r="W4" s="3" t="s">
        <v>62</v>
      </c>
      <c r="X4" s="3" t="s">
        <v>15</v>
      </c>
      <c r="Y4" s="3" t="s">
        <v>63</v>
      </c>
      <c r="Z4" s="3" t="s">
        <v>60</v>
      </c>
      <c r="AA4" s="3" t="s">
        <v>25</v>
      </c>
      <c r="AB4" s="239"/>
      <c r="AC4" s="242"/>
      <c r="AD4" s="3" t="s">
        <v>16</v>
      </c>
      <c r="AE4" s="3" t="s">
        <v>17</v>
      </c>
      <c r="AF4" s="3" t="s">
        <v>26</v>
      </c>
      <c r="AG4" s="238"/>
      <c r="AH4" s="238"/>
      <c r="AI4" s="239"/>
      <c r="AJ4" s="238"/>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72" x14ac:dyDescent="0.3">
      <c r="A6" s="1"/>
      <c r="B6" s="229" t="s">
        <v>193</v>
      </c>
      <c r="C6" s="218" t="s">
        <v>194</v>
      </c>
      <c r="D6" s="218" t="s">
        <v>195</v>
      </c>
      <c r="E6" s="218" t="s">
        <v>196</v>
      </c>
      <c r="F6" s="218" t="s">
        <v>197</v>
      </c>
      <c r="G6" s="218" t="s">
        <v>198</v>
      </c>
      <c r="H6" s="218" t="s">
        <v>80</v>
      </c>
      <c r="I6" s="218" t="s">
        <v>80</v>
      </c>
      <c r="J6" s="20" t="s">
        <v>199</v>
      </c>
      <c r="K6" s="20" t="s">
        <v>200</v>
      </c>
      <c r="L6" s="20" t="s">
        <v>83</v>
      </c>
      <c r="M6" s="23">
        <v>39420</v>
      </c>
      <c r="N6" s="218" t="s">
        <v>128</v>
      </c>
      <c r="O6" s="218" t="s">
        <v>186</v>
      </c>
      <c r="P6" s="220" t="s">
        <v>187</v>
      </c>
      <c r="Q6" s="220" t="s">
        <v>86</v>
      </c>
      <c r="R6" s="220" t="s">
        <v>188</v>
      </c>
      <c r="S6" s="220" t="s">
        <v>131</v>
      </c>
      <c r="T6" s="235">
        <v>1955000</v>
      </c>
      <c r="U6" s="218" t="s">
        <v>189</v>
      </c>
      <c r="V6" s="223">
        <v>1955000</v>
      </c>
      <c r="W6" s="218" t="s">
        <v>189</v>
      </c>
      <c r="X6" s="218" t="s">
        <v>189</v>
      </c>
      <c r="Y6" s="218" t="s">
        <v>189</v>
      </c>
      <c r="Z6" s="218" t="s">
        <v>189</v>
      </c>
      <c r="AA6" s="225" t="s">
        <v>189</v>
      </c>
      <c r="AB6" s="223">
        <v>345000</v>
      </c>
      <c r="AC6" s="220" t="s">
        <v>88</v>
      </c>
      <c r="AD6" s="220" t="s">
        <v>189</v>
      </c>
      <c r="AE6" s="223">
        <v>1955000</v>
      </c>
      <c r="AF6" s="220" t="s">
        <v>189</v>
      </c>
      <c r="AG6" s="220" t="s">
        <v>189</v>
      </c>
      <c r="AH6" s="220" t="s">
        <v>190</v>
      </c>
      <c r="AI6" s="222" t="s">
        <v>191</v>
      </c>
      <c r="AJ6" s="228"/>
    </row>
    <row r="7" spans="1:36" ht="60" x14ac:dyDescent="0.3">
      <c r="A7" s="1"/>
      <c r="B7" s="247"/>
      <c r="C7" s="233"/>
      <c r="D7" s="233"/>
      <c r="E7" s="233"/>
      <c r="F7" s="219"/>
      <c r="G7" s="233"/>
      <c r="H7" s="219"/>
      <c r="I7" s="219"/>
      <c r="J7" s="20" t="s">
        <v>201</v>
      </c>
      <c r="K7" s="20" t="s">
        <v>202</v>
      </c>
      <c r="L7" s="20" t="s">
        <v>203</v>
      </c>
      <c r="M7" s="23">
        <v>4</v>
      </c>
      <c r="N7" s="219"/>
      <c r="O7" s="219"/>
      <c r="P7" s="221"/>
      <c r="Q7" s="221"/>
      <c r="R7" s="221"/>
      <c r="S7" s="221"/>
      <c r="T7" s="236"/>
      <c r="U7" s="219"/>
      <c r="V7" s="224"/>
      <c r="W7" s="219"/>
      <c r="X7" s="219"/>
      <c r="Y7" s="219"/>
      <c r="Z7" s="219"/>
      <c r="AA7" s="226"/>
      <c r="AB7" s="224"/>
      <c r="AC7" s="221"/>
      <c r="AD7" s="221"/>
      <c r="AE7" s="224"/>
      <c r="AF7" s="221"/>
      <c r="AG7" s="221"/>
      <c r="AH7" s="221"/>
      <c r="AI7" s="222"/>
      <c r="AJ7" s="228"/>
    </row>
    <row r="8" spans="1:36" ht="72" x14ac:dyDescent="0.3">
      <c r="A8" s="1"/>
      <c r="B8" s="229" t="s">
        <v>204</v>
      </c>
      <c r="C8" s="218" t="s">
        <v>205</v>
      </c>
      <c r="D8" s="233"/>
      <c r="E8" s="233"/>
      <c r="F8" s="218" t="s">
        <v>206</v>
      </c>
      <c r="G8" s="233"/>
      <c r="H8" s="218" t="s">
        <v>80</v>
      </c>
      <c r="I8" s="218" t="s">
        <v>80</v>
      </c>
      <c r="J8" s="20" t="s">
        <v>199</v>
      </c>
      <c r="K8" s="20" t="s">
        <v>200</v>
      </c>
      <c r="L8" s="20" t="s">
        <v>83</v>
      </c>
      <c r="M8" s="23">
        <v>15000</v>
      </c>
      <c r="N8" s="218" t="s">
        <v>128</v>
      </c>
      <c r="O8" s="218" t="s">
        <v>192</v>
      </c>
      <c r="P8" s="220" t="s">
        <v>187</v>
      </c>
      <c r="Q8" s="220" t="s">
        <v>86</v>
      </c>
      <c r="R8" s="220" t="s">
        <v>188</v>
      </c>
      <c r="S8" s="220" t="s">
        <v>131</v>
      </c>
      <c r="T8" s="235">
        <v>7053346</v>
      </c>
      <c r="U8" s="231" t="s">
        <v>189</v>
      </c>
      <c r="V8" s="223">
        <v>7053346</v>
      </c>
      <c r="W8" s="218" t="s">
        <v>189</v>
      </c>
      <c r="X8" s="218" t="s">
        <v>189</v>
      </c>
      <c r="Y8" s="218" t="s">
        <v>189</v>
      </c>
      <c r="Z8" s="218" t="s">
        <v>189</v>
      </c>
      <c r="AA8" s="225" t="s">
        <v>189</v>
      </c>
      <c r="AB8" s="223">
        <v>1244708.1200000001</v>
      </c>
      <c r="AC8" s="220" t="s">
        <v>88</v>
      </c>
      <c r="AD8" s="220" t="s">
        <v>189</v>
      </c>
      <c r="AE8" s="223">
        <v>7053346</v>
      </c>
      <c r="AF8" s="220" t="s">
        <v>189</v>
      </c>
      <c r="AG8" s="220" t="s">
        <v>189</v>
      </c>
      <c r="AH8" s="220" t="s">
        <v>190</v>
      </c>
      <c r="AI8" s="222" t="s">
        <v>191</v>
      </c>
      <c r="AJ8" s="153"/>
    </row>
    <row r="9" spans="1:36" ht="60" x14ac:dyDescent="0.3">
      <c r="A9" s="1"/>
      <c r="B9" s="230"/>
      <c r="C9" s="219"/>
      <c r="D9" s="233"/>
      <c r="E9" s="233"/>
      <c r="F9" s="219"/>
      <c r="G9" s="233"/>
      <c r="H9" s="219"/>
      <c r="I9" s="219"/>
      <c r="J9" s="20" t="s">
        <v>201</v>
      </c>
      <c r="K9" s="20" t="s">
        <v>202</v>
      </c>
      <c r="L9" s="20" t="s">
        <v>203</v>
      </c>
      <c r="M9" s="24">
        <v>0.79800000000000004</v>
      </c>
      <c r="N9" s="219"/>
      <c r="O9" s="219"/>
      <c r="P9" s="221"/>
      <c r="Q9" s="221"/>
      <c r="R9" s="221"/>
      <c r="S9" s="221"/>
      <c r="T9" s="236"/>
      <c r="U9" s="232"/>
      <c r="V9" s="224"/>
      <c r="W9" s="219"/>
      <c r="X9" s="219"/>
      <c r="Y9" s="219"/>
      <c r="Z9" s="219"/>
      <c r="AA9" s="226"/>
      <c r="AB9" s="224"/>
      <c r="AC9" s="221"/>
      <c r="AD9" s="221"/>
      <c r="AE9" s="224"/>
      <c r="AF9" s="221"/>
      <c r="AG9" s="221"/>
      <c r="AH9" s="221"/>
      <c r="AI9" s="222"/>
      <c r="AJ9" s="153"/>
    </row>
    <row r="10" spans="1:36" ht="72" x14ac:dyDescent="0.3">
      <c r="A10" s="1"/>
      <c r="B10" s="229" t="s">
        <v>207</v>
      </c>
      <c r="C10" s="218" t="s">
        <v>208</v>
      </c>
      <c r="D10" s="233"/>
      <c r="E10" s="233"/>
      <c r="F10" s="220" t="s">
        <v>209</v>
      </c>
      <c r="G10" s="233"/>
      <c r="H10" s="218" t="s">
        <v>80</v>
      </c>
      <c r="I10" s="218" t="s">
        <v>80</v>
      </c>
      <c r="J10" s="20" t="s">
        <v>199</v>
      </c>
      <c r="K10" s="20" t="s">
        <v>200</v>
      </c>
      <c r="L10" s="20" t="s">
        <v>83</v>
      </c>
      <c r="M10" s="23">
        <v>15000</v>
      </c>
      <c r="N10" s="218" t="s">
        <v>128</v>
      </c>
      <c r="O10" s="218" t="s">
        <v>192</v>
      </c>
      <c r="P10" s="220" t="s">
        <v>187</v>
      </c>
      <c r="Q10" s="220" t="s">
        <v>86</v>
      </c>
      <c r="R10" s="220" t="s">
        <v>188</v>
      </c>
      <c r="S10" s="220" t="s">
        <v>131</v>
      </c>
      <c r="T10" s="234">
        <v>109395</v>
      </c>
      <c r="U10" s="231" t="s">
        <v>189</v>
      </c>
      <c r="V10" s="223">
        <v>109395</v>
      </c>
      <c r="W10" s="218" t="s">
        <v>189</v>
      </c>
      <c r="X10" s="218" t="s">
        <v>189</v>
      </c>
      <c r="Y10" s="218" t="s">
        <v>189</v>
      </c>
      <c r="Z10" s="218" t="s">
        <v>189</v>
      </c>
      <c r="AA10" s="225" t="s">
        <v>189</v>
      </c>
      <c r="AB10" s="227">
        <v>19305</v>
      </c>
      <c r="AC10" s="220" t="s">
        <v>88</v>
      </c>
      <c r="AD10" s="220" t="s">
        <v>189</v>
      </c>
      <c r="AE10" s="223">
        <v>109395</v>
      </c>
      <c r="AF10" s="220" t="s">
        <v>189</v>
      </c>
      <c r="AG10" s="220" t="s">
        <v>189</v>
      </c>
      <c r="AH10" s="220" t="s">
        <v>190</v>
      </c>
      <c r="AI10" s="222" t="s">
        <v>191</v>
      </c>
      <c r="AJ10" s="222"/>
    </row>
    <row r="11" spans="1:36" ht="60" x14ac:dyDescent="0.3">
      <c r="A11" s="1"/>
      <c r="B11" s="230"/>
      <c r="C11" s="219"/>
      <c r="D11" s="219"/>
      <c r="E11" s="219"/>
      <c r="F11" s="221"/>
      <c r="G11" s="219"/>
      <c r="H11" s="219"/>
      <c r="I11" s="219"/>
      <c r="J11" s="20" t="s">
        <v>201</v>
      </c>
      <c r="K11" s="20" t="s">
        <v>202</v>
      </c>
      <c r="L11" s="20" t="s">
        <v>203</v>
      </c>
      <c r="M11" s="20">
        <v>0.56000000000000005</v>
      </c>
      <c r="N11" s="219"/>
      <c r="O11" s="219"/>
      <c r="P11" s="221"/>
      <c r="Q11" s="221"/>
      <c r="R11" s="221"/>
      <c r="S11" s="221"/>
      <c r="T11" s="234"/>
      <c r="U11" s="232"/>
      <c r="V11" s="224"/>
      <c r="W11" s="219"/>
      <c r="X11" s="219"/>
      <c r="Y11" s="219"/>
      <c r="Z11" s="219"/>
      <c r="AA11" s="226"/>
      <c r="AB11" s="227"/>
      <c r="AC11" s="221"/>
      <c r="AD11" s="221"/>
      <c r="AE11" s="224"/>
      <c r="AF11" s="221"/>
      <c r="AG11" s="221"/>
      <c r="AH11" s="221"/>
      <c r="AI11" s="222"/>
      <c r="AJ11" s="222"/>
    </row>
    <row r="12" spans="1:36" x14ac:dyDescent="0.3">
      <c r="A12" s="1"/>
      <c r="B12" s="25"/>
      <c r="C12" s="26"/>
      <c r="D12" s="26"/>
      <c r="E12" s="26"/>
      <c r="F12" s="27"/>
      <c r="G12" s="26"/>
      <c r="H12" s="26"/>
      <c r="I12" s="26"/>
      <c r="J12" s="26"/>
      <c r="K12" s="26"/>
      <c r="L12" s="26"/>
      <c r="M12" s="26"/>
      <c r="N12" s="26"/>
      <c r="O12" s="26"/>
      <c r="P12" s="27"/>
      <c r="Q12" s="27"/>
      <c r="R12" s="27"/>
      <c r="S12" s="27"/>
      <c r="T12" s="28"/>
      <c r="U12" s="29"/>
      <c r="V12" s="30"/>
      <c r="W12" s="26"/>
      <c r="X12" s="26"/>
      <c r="Y12" s="26"/>
      <c r="Z12" s="26"/>
      <c r="AA12" s="31"/>
      <c r="AB12" s="30"/>
      <c r="AC12" s="27"/>
      <c r="AD12" s="27"/>
      <c r="AE12" s="30"/>
      <c r="AF12" s="27"/>
      <c r="AG12" s="27"/>
      <c r="AH12" s="27"/>
      <c r="AI12" s="27"/>
      <c r="AJ12" s="27"/>
    </row>
    <row r="13" spans="1:36" x14ac:dyDescent="0.3">
      <c r="A13" s="1"/>
      <c r="B13" s="25"/>
      <c r="C13" s="26"/>
      <c r="D13" s="26"/>
      <c r="E13" s="26"/>
      <c r="F13" s="27"/>
      <c r="G13" s="26"/>
      <c r="H13" s="26"/>
      <c r="I13" s="26"/>
      <c r="J13" s="26"/>
      <c r="K13" s="26"/>
      <c r="L13" s="26"/>
      <c r="M13" s="26"/>
      <c r="N13" s="26"/>
      <c r="O13" s="26"/>
      <c r="P13" s="27"/>
      <c r="Q13" s="27"/>
      <c r="R13" s="27"/>
      <c r="S13" s="27"/>
      <c r="T13" s="28"/>
      <c r="U13" s="29"/>
      <c r="V13" s="30"/>
      <c r="W13" s="26"/>
      <c r="X13" s="26"/>
      <c r="Y13" s="26"/>
      <c r="Z13" s="26"/>
      <c r="AA13" s="31"/>
      <c r="AB13" s="30"/>
      <c r="AC13" s="27"/>
      <c r="AD13" s="27"/>
      <c r="AE13" s="30"/>
      <c r="AF13" s="27"/>
      <c r="AG13" s="27"/>
      <c r="AH13" s="27"/>
      <c r="AI13" s="27"/>
      <c r="AJ13" s="27"/>
    </row>
    <row r="14" spans="1:36" x14ac:dyDescent="0.3">
      <c r="A14" s="1"/>
      <c r="B14" s="25"/>
      <c r="C14" s="26"/>
      <c r="D14" s="26"/>
      <c r="E14" s="26"/>
      <c r="F14" s="27"/>
      <c r="G14" s="26"/>
      <c r="H14" s="26"/>
      <c r="I14" s="26"/>
      <c r="J14" s="26"/>
      <c r="K14" s="26"/>
      <c r="L14" s="26"/>
      <c r="M14" s="26"/>
      <c r="N14" s="26"/>
      <c r="O14" s="26"/>
      <c r="P14" s="27"/>
      <c r="Q14" s="27"/>
      <c r="R14" s="27"/>
      <c r="S14" s="27"/>
      <c r="T14" s="28"/>
      <c r="U14" s="29"/>
      <c r="V14" s="30"/>
      <c r="W14" s="26"/>
      <c r="X14" s="26"/>
      <c r="Y14" s="26"/>
      <c r="Z14" s="26"/>
      <c r="AA14" s="31"/>
      <c r="AB14" s="30"/>
      <c r="AC14" s="27"/>
      <c r="AD14" s="27"/>
      <c r="AE14" s="30"/>
      <c r="AF14" s="27"/>
      <c r="AG14" s="27"/>
      <c r="AH14" s="27"/>
      <c r="AI14" s="27"/>
      <c r="AJ14" s="27"/>
    </row>
    <row r="15" spans="1:36" x14ac:dyDescent="0.3">
      <c r="A15" s="1"/>
      <c r="B15" s="8" t="s">
        <v>23</v>
      </c>
      <c r="C15" s="9"/>
      <c r="D15" s="9"/>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row>
    <row r="16" spans="1:36" x14ac:dyDescent="0.3">
      <c r="A16" s="9"/>
      <c r="B16" s="14" t="s">
        <v>73</v>
      </c>
      <c r="C16" s="14"/>
      <c r="D16" s="14"/>
      <c r="E16" s="14"/>
      <c r="F16" s="14"/>
      <c r="G16" s="14"/>
      <c r="H16" s="14"/>
      <c r="I16" s="14"/>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row>
    <row r="17" spans="1:36" x14ac:dyDescent="0.3">
      <c r="A17" s="14"/>
      <c r="B17" s="14" t="s">
        <v>74</v>
      </c>
      <c r="C17" s="14"/>
      <c r="D17" s="14"/>
      <c r="E17" s="14"/>
      <c r="F17" s="14"/>
      <c r="G17" s="14"/>
      <c r="H17" s="14"/>
      <c r="I17" s="14"/>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row>
    <row r="18" spans="1:36"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row>
    <row r="19" spans="1:36" x14ac:dyDescent="0.3">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row>
    <row r="20" spans="1:36"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row>
    <row r="21" spans="1:36" x14ac:dyDescent="0.3">
      <c r="A21" s="1"/>
      <c r="B21" s="191" t="s">
        <v>24</v>
      </c>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row>
  </sheetData>
  <mergeCells count="114">
    <mergeCell ref="B1:AI1"/>
    <mergeCell ref="B3:B4"/>
    <mergeCell ref="C3:C4"/>
    <mergeCell ref="D3:D4"/>
    <mergeCell ref="E3:E4"/>
    <mergeCell ref="F3:F4"/>
    <mergeCell ref="G3:G4"/>
    <mergeCell ref="H3:H4"/>
    <mergeCell ref="I3:I4"/>
    <mergeCell ref="J3:M3"/>
    <mergeCell ref="AG3:AG4"/>
    <mergeCell ref="AH3:AH4"/>
    <mergeCell ref="AI3:AI4"/>
    <mergeCell ref="O6:O7"/>
    <mergeCell ref="P6:P7"/>
    <mergeCell ref="Q6:Q7"/>
    <mergeCell ref="R6:R7"/>
    <mergeCell ref="I6:I7"/>
    <mergeCell ref="F6:F7"/>
    <mergeCell ref="H6:H7"/>
    <mergeCell ref="AJ3:AJ4"/>
    <mergeCell ref="B21:AJ21"/>
    <mergeCell ref="T3:T4"/>
    <mergeCell ref="U3:U4"/>
    <mergeCell ref="V3:AA3"/>
    <mergeCell ref="AB3:AB4"/>
    <mergeCell ref="AC3:AC4"/>
    <mergeCell ref="AD3:AF3"/>
    <mergeCell ref="N3:N4"/>
    <mergeCell ref="O3:O4"/>
    <mergeCell ref="P3:P4"/>
    <mergeCell ref="Q3:Q4"/>
    <mergeCell ref="R3:R4"/>
    <mergeCell ref="S3:S4"/>
    <mergeCell ref="B6:B7"/>
    <mergeCell ref="C6:C7"/>
    <mergeCell ref="B10:B11"/>
    <mergeCell ref="C10:C11"/>
    <mergeCell ref="F10:F11"/>
    <mergeCell ref="H10:H11"/>
    <mergeCell ref="I10:I11"/>
    <mergeCell ref="N10:N11"/>
    <mergeCell ref="O10:O11"/>
    <mergeCell ref="Q8:Q9"/>
    <mergeCell ref="R8:R9"/>
    <mergeCell ref="N8:N9"/>
    <mergeCell ref="O8:O9"/>
    <mergeCell ref="P8:P9"/>
    <mergeCell ref="H8:H9"/>
    <mergeCell ref="I8:I9"/>
    <mergeCell ref="B8:B9"/>
    <mergeCell ref="C8:C9"/>
    <mergeCell ref="F8:F9"/>
    <mergeCell ref="AA6:AA7"/>
    <mergeCell ref="AB6:AB7"/>
    <mergeCell ref="U10:U11"/>
    <mergeCell ref="V10:V11"/>
    <mergeCell ref="W10:W11"/>
    <mergeCell ref="D6:D11"/>
    <mergeCell ref="E6:E11"/>
    <mergeCell ref="G6:G11"/>
    <mergeCell ref="P10:P11"/>
    <mergeCell ref="Q10:Q11"/>
    <mergeCell ref="R10:R11"/>
    <mergeCell ref="S10:S11"/>
    <mergeCell ref="T10:T11"/>
    <mergeCell ref="V8:V9"/>
    <mergeCell ref="W8:W9"/>
    <mergeCell ref="S8:S9"/>
    <mergeCell ref="T8:T9"/>
    <mergeCell ref="U8:U9"/>
    <mergeCell ref="S6:S7"/>
    <mergeCell ref="T6:T7"/>
    <mergeCell ref="U6:U7"/>
    <mergeCell ref="V6:V7"/>
    <mergeCell ref="W6:W7"/>
    <mergeCell ref="N6:N7"/>
    <mergeCell ref="AH6:AH7"/>
    <mergeCell ref="AI6:AI7"/>
    <mergeCell ref="AJ6:AJ7"/>
    <mergeCell ref="X8:X9"/>
    <mergeCell ref="Y8:Y9"/>
    <mergeCell ref="Z8:Z9"/>
    <mergeCell ref="AA8:AA9"/>
    <mergeCell ref="AB8:AB9"/>
    <mergeCell ref="AC8:AC9"/>
    <mergeCell ref="AD8:AD9"/>
    <mergeCell ref="AE8:AE9"/>
    <mergeCell ref="AF8:AF9"/>
    <mergeCell ref="AG8:AG9"/>
    <mergeCell ref="AH8:AH9"/>
    <mergeCell ref="AI8:AI9"/>
    <mergeCell ref="AJ8:AJ9"/>
    <mergeCell ref="AC6:AC7"/>
    <mergeCell ref="AD6:AD7"/>
    <mergeCell ref="AE6:AE7"/>
    <mergeCell ref="AF6:AF7"/>
    <mergeCell ref="AG6:AG7"/>
    <mergeCell ref="X6:X7"/>
    <mergeCell ref="Y6:Y7"/>
    <mergeCell ref="Z6:Z7"/>
    <mergeCell ref="AH10:AH11"/>
    <mergeCell ref="AI10:AI11"/>
    <mergeCell ref="AJ10:AJ11"/>
    <mergeCell ref="AC10:AC11"/>
    <mergeCell ref="AD10:AD11"/>
    <mergeCell ref="AE10:AE11"/>
    <mergeCell ref="AF10:AF11"/>
    <mergeCell ref="AG10:AG11"/>
    <mergeCell ref="X10:X11"/>
    <mergeCell ref="Y10:Y11"/>
    <mergeCell ref="Z10:Z11"/>
    <mergeCell ref="AA10:AA11"/>
    <mergeCell ref="AB10:AB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4"/>
  <sheetViews>
    <sheetView workbookViewId="0"/>
  </sheetViews>
  <sheetFormatPr defaultRowHeight="14.4" x14ac:dyDescent="0.3"/>
  <cols>
    <col min="1" max="1" width="5" customWidth="1"/>
    <col min="2" max="2" width="21" customWidth="1"/>
    <col min="3" max="3" width="17.77734375" customWidth="1"/>
    <col min="4" max="5" width="13.77734375" customWidth="1"/>
    <col min="6" max="6" width="18.21875" customWidth="1"/>
    <col min="7" max="7" width="50.21875" customWidth="1"/>
    <col min="8" max="8" width="14.77734375" customWidth="1"/>
    <col min="9" max="9" width="13.77734375" customWidth="1"/>
    <col min="10" max="10" width="12.77734375" customWidth="1"/>
    <col min="11" max="14" width="10.5546875" customWidth="1"/>
    <col min="15" max="16" width="15.77734375" customWidth="1"/>
    <col min="17" max="17" width="18.5546875" customWidth="1"/>
    <col min="18" max="18" width="15.77734375" customWidth="1"/>
    <col min="19" max="21" width="14" customWidth="1"/>
    <col min="22" max="22" width="10" customWidth="1"/>
    <col min="23" max="23" width="11.21875" customWidth="1"/>
    <col min="24" max="24" width="10" customWidth="1"/>
    <col min="25" max="25" width="11.77734375" customWidth="1"/>
    <col min="26" max="27" width="12.21875" customWidth="1"/>
    <col min="28" max="29" width="11.21875" customWidth="1"/>
    <col min="30" max="30" width="12.21875" customWidth="1"/>
    <col min="31" max="33" width="11.21875" customWidth="1"/>
    <col min="34" max="34" width="24.21875" customWidth="1"/>
    <col min="35" max="35" width="19.44140625" customWidth="1"/>
    <col min="36" max="36" width="10.44140625" customWidth="1"/>
  </cols>
  <sheetData>
    <row r="1" spans="1:36" x14ac:dyDescent="0.3">
      <c r="A1" s="1"/>
      <c r="B1" s="198" t="s">
        <v>40</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7" customHeight="1" x14ac:dyDescent="0.3">
      <c r="A3" s="1"/>
      <c r="B3" s="239" t="s">
        <v>0</v>
      </c>
      <c r="C3" s="239" t="s">
        <v>1</v>
      </c>
      <c r="D3" s="239" t="s">
        <v>28</v>
      </c>
      <c r="E3" s="239" t="s">
        <v>29</v>
      </c>
      <c r="F3" s="239" t="s">
        <v>30</v>
      </c>
      <c r="G3" s="239" t="s">
        <v>3</v>
      </c>
      <c r="H3" s="239" t="s">
        <v>4</v>
      </c>
      <c r="I3" s="239" t="s">
        <v>5</v>
      </c>
      <c r="J3" s="240" t="s">
        <v>6</v>
      </c>
      <c r="K3" s="240"/>
      <c r="L3" s="240"/>
      <c r="M3" s="240"/>
      <c r="N3" s="237" t="s">
        <v>47</v>
      </c>
      <c r="O3" s="239" t="s">
        <v>31</v>
      </c>
      <c r="P3" s="246" t="s">
        <v>42</v>
      </c>
      <c r="Q3" s="246" t="s">
        <v>32</v>
      </c>
      <c r="R3" s="246" t="s">
        <v>37</v>
      </c>
      <c r="S3" s="246" t="s">
        <v>33</v>
      </c>
      <c r="T3" s="239" t="s">
        <v>55</v>
      </c>
      <c r="U3" s="239" t="s">
        <v>57</v>
      </c>
      <c r="V3" s="240" t="s">
        <v>59</v>
      </c>
      <c r="W3" s="240"/>
      <c r="X3" s="240"/>
      <c r="Y3" s="240"/>
      <c r="Z3" s="240"/>
      <c r="AA3" s="240"/>
      <c r="AB3" s="239" t="s">
        <v>69</v>
      </c>
      <c r="AC3" s="241" t="s">
        <v>75</v>
      </c>
      <c r="AD3" s="243" t="s">
        <v>77</v>
      </c>
      <c r="AE3" s="244"/>
      <c r="AF3" s="245"/>
      <c r="AG3" s="237" t="s">
        <v>27</v>
      </c>
      <c r="AH3" s="237" t="s">
        <v>36</v>
      </c>
      <c r="AI3" s="239" t="s">
        <v>34</v>
      </c>
      <c r="AJ3" s="237" t="s">
        <v>35</v>
      </c>
    </row>
    <row r="4" spans="1:36" ht="169.2" customHeight="1" x14ac:dyDescent="0.3">
      <c r="A4" s="1"/>
      <c r="B4" s="239"/>
      <c r="C4" s="239"/>
      <c r="D4" s="239"/>
      <c r="E4" s="239"/>
      <c r="F4" s="239"/>
      <c r="G4" s="239"/>
      <c r="H4" s="239"/>
      <c r="I4" s="239"/>
      <c r="J4" s="3" t="s">
        <v>7</v>
      </c>
      <c r="K4" s="3" t="s">
        <v>8</v>
      </c>
      <c r="L4" s="3" t="s">
        <v>9</v>
      </c>
      <c r="M4" s="11" t="s">
        <v>10</v>
      </c>
      <c r="N4" s="238"/>
      <c r="O4" s="239"/>
      <c r="P4" s="246"/>
      <c r="Q4" s="246"/>
      <c r="R4" s="246"/>
      <c r="S4" s="246"/>
      <c r="T4" s="239"/>
      <c r="U4" s="239"/>
      <c r="V4" s="3" t="s">
        <v>61</v>
      </c>
      <c r="W4" s="3" t="s">
        <v>62</v>
      </c>
      <c r="X4" s="3" t="s">
        <v>15</v>
      </c>
      <c r="Y4" s="3" t="s">
        <v>63</v>
      </c>
      <c r="Z4" s="3" t="s">
        <v>60</v>
      </c>
      <c r="AA4" s="3" t="s">
        <v>25</v>
      </c>
      <c r="AB4" s="239"/>
      <c r="AC4" s="242"/>
      <c r="AD4" s="3" t="s">
        <v>16</v>
      </c>
      <c r="AE4" s="3" t="s">
        <v>17</v>
      </c>
      <c r="AF4" s="3" t="s">
        <v>26</v>
      </c>
      <c r="AG4" s="238"/>
      <c r="AH4" s="238"/>
      <c r="AI4" s="239"/>
      <c r="AJ4" s="238"/>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191" t="s">
        <v>24</v>
      </c>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200-000000000000}">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46"/>
  <sheetViews>
    <sheetView topLeftCell="A13" zoomScale="80" zoomScaleNormal="80" workbookViewId="0">
      <selection activeCell="AI16" sqref="AI16:AI21"/>
    </sheetView>
  </sheetViews>
  <sheetFormatPr defaultRowHeight="14.4" x14ac:dyDescent="0.3"/>
  <cols>
    <col min="1" max="1" width="5" customWidth="1"/>
    <col min="2" max="2" width="21" customWidth="1"/>
    <col min="3" max="3" width="17.77734375" customWidth="1"/>
    <col min="4" max="5" width="13.77734375" customWidth="1"/>
    <col min="6" max="6" width="18.21875" customWidth="1"/>
    <col min="7" max="7" width="50.21875" customWidth="1"/>
    <col min="8" max="8" width="14.77734375" customWidth="1"/>
    <col min="9" max="9" width="13.77734375" customWidth="1"/>
    <col min="10" max="10" width="12.77734375" customWidth="1"/>
    <col min="11" max="14" width="10.5546875" customWidth="1"/>
    <col min="15" max="16" width="15.77734375" customWidth="1"/>
    <col min="17" max="17" width="18.5546875" customWidth="1"/>
    <col min="18" max="18" width="15.77734375" customWidth="1"/>
    <col min="19" max="21" width="14" customWidth="1"/>
    <col min="22" max="22" width="15" customWidth="1"/>
    <col min="23" max="23" width="11.21875" customWidth="1"/>
    <col min="24" max="24" width="10" customWidth="1"/>
    <col min="25" max="25" width="11.77734375" customWidth="1"/>
    <col min="26" max="27" width="12.21875" customWidth="1"/>
    <col min="28" max="29" width="11.21875" customWidth="1"/>
    <col min="30" max="30" width="12.21875" customWidth="1"/>
    <col min="31" max="33" width="11.21875" customWidth="1"/>
    <col min="34" max="34" width="24.21875" customWidth="1"/>
    <col min="35" max="35" width="19.44140625" customWidth="1"/>
    <col min="36" max="36" width="10.44140625" customWidth="1"/>
  </cols>
  <sheetData>
    <row r="1" spans="1:36" x14ac:dyDescent="0.3">
      <c r="A1" s="1"/>
      <c r="B1" s="198" t="s">
        <v>40</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7" customHeight="1" x14ac:dyDescent="0.3">
      <c r="A3" s="1"/>
      <c r="B3" s="239" t="s">
        <v>0</v>
      </c>
      <c r="C3" s="239" t="s">
        <v>1</v>
      </c>
      <c r="D3" s="239" t="s">
        <v>28</v>
      </c>
      <c r="E3" s="239" t="s">
        <v>29</v>
      </c>
      <c r="F3" s="239" t="s">
        <v>30</v>
      </c>
      <c r="G3" s="239" t="s">
        <v>3</v>
      </c>
      <c r="H3" s="239" t="s">
        <v>4</v>
      </c>
      <c r="I3" s="239" t="s">
        <v>5</v>
      </c>
      <c r="J3" s="240" t="s">
        <v>6</v>
      </c>
      <c r="K3" s="240"/>
      <c r="L3" s="240"/>
      <c r="M3" s="240"/>
      <c r="N3" s="237" t="s">
        <v>47</v>
      </c>
      <c r="O3" s="239" t="s">
        <v>31</v>
      </c>
      <c r="P3" s="246" t="s">
        <v>42</v>
      </c>
      <c r="Q3" s="246" t="s">
        <v>32</v>
      </c>
      <c r="R3" s="246" t="s">
        <v>37</v>
      </c>
      <c r="S3" s="246" t="s">
        <v>33</v>
      </c>
      <c r="T3" s="239" t="s">
        <v>55</v>
      </c>
      <c r="U3" s="239" t="s">
        <v>57</v>
      </c>
      <c r="V3" s="240" t="s">
        <v>59</v>
      </c>
      <c r="W3" s="240"/>
      <c r="X3" s="240"/>
      <c r="Y3" s="240"/>
      <c r="Z3" s="240"/>
      <c r="AA3" s="240"/>
      <c r="AB3" s="239" t="s">
        <v>69</v>
      </c>
      <c r="AC3" s="241" t="s">
        <v>75</v>
      </c>
      <c r="AD3" s="243" t="s">
        <v>77</v>
      </c>
      <c r="AE3" s="244"/>
      <c r="AF3" s="245"/>
      <c r="AG3" s="237" t="s">
        <v>27</v>
      </c>
      <c r="AH3" s="237" t="s">
        <v>36</v>
      </c>
      <c r="AI3" s="239" t="s">
        <v>34</v>
      </c>
      <c r="AJ3" s="237" t="s">
        <v>35</v>
      </c>
    </row>
    <row r="4" spans="1:36" ht="169.2" customHeight="1" x14ac:dyDescent="0.3">
      <c r="A4" s="1"/>
      <c r="B4" s="239"/>
      <c r="C4" s="239"/>
      <c r="D4" s="239"/>
      <c r="E4" s="239"/>
      <c r="F4" s="239"/>
      <c r="G4" s="239"/>
      <c r="H4" s="239"/>
      <c r="I4" s="239"/>
      <c r="J4" s="3" t="s">
        <v>7</v>
      </c>
      <c r="K4" s="3" t="s">
        <v>8</v>
      </c>
      <c r="L4" s="3" t="s">
        <v>9</v>
      </c>
      <c r="M4" s="11" t="s">
        <v>10</v>
      </c>
      <c r="N4" s="238"/>
      <c r="O4" s="239"/>
      <c r="P4" s="246"/>
      <c r="Q4" s="246"/>
      <c r="R4" s="246"/>
      <c r="S4" s="246"/>
      <c r="T4" s="239"/>
      <c r="U4" s="239"/>
      <c r="V4" s="3" t="s">
        <v>61</v>
      </c>
      <c r="W4" s="3" t="s">
        <v>62</v>
      </c>
      <c r="X4" s="3" t="s">
        <v>15</v>
      </c>
      <c r="Y4" s="3" t="s">
        <v>63</v>
      </c>
      <c r="Z4" s="3" t="s">
        <v>60</v>
      </c>
      <c r="AA4" s="3" t="s">
        <v>25</v>
      </c>
      <c r="AB4" s="239"/>
      <c r="AC4" s="242"/>
      <c r="AD4" s="3" t="s">
        <v>16</v>
      </c>
      <c r="AE4" s="3" t="s">
        <v>17</v>
      </c>
      <c r="AF4" s="3" t="s">
        <v>26</v>
      </c>
      <c r="AG4" s="238"/>
      <c r="AH4" s="238"/>
      <c r="AI4" s="239"/>
      <c r="AJ4" s="238"/>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8" x14ac:dyDescent="0.3">
      <c r="A6" s="1"/>
      <c r="B6" s="254" t="s">
        <v>122</v>
      </c>
      <c r="C6" s="254" t="s">
        <v>170</v>
      </c>
      <c r="D6" s="254" t="s">
        <v>171</v>
      </c>
      <c r="E6" s="254" t="s">
        <v>123</v>
      </c>
      <c r="F6" s="252" t="s">
        <v>184</v>
      </c>
      <c r="G6" s="254" t="s">
        <v>125</v>
      </c>
      <c r="H6" s="218" t="s">
        <v>80</v>
      </c>
      <c r="I6" s="218" t="s">
        <v>80</v>
      </c>
      <c r="J6" s="20" t="s">
        <v>169</v>
      </c>
      <c r="K6" s="20" t="s">
        <v>135</v>
      </c>
      <c r="L6" s="20" t="s">
        <v>136</v>
      </c>
      <c r="M6" s="20">
        <v>1</v>
      </c>
      <c r="N6" s="218" t="s">
        <v>128</v>
      </c>
      <c r="O6" s="218" t="s">
        <v>129</v>
      </c>
      <c r="P6" s="220" t="s">
        <v>130</v>
      </c>
      <c r="Q6" s="220" t="s">
        <v>86</v>
      </c>
      <c r="R6" s="220" t="s">
        <v>87</v>
      </c>
      <c r="S6" s="220" t="s">
        <v>131</v>
      </c>
      <c r="T6" s="223">
        <v>2380000</v>
      </c>
      <c r="U6" s="223">
        <f>T6</f>
        <v>2380000</v>
      </c>
      <c r="V6" s="223">
        <f>T6</f>
        <v>2380000</v>
      </c>
      <c r="W6" s="218" t="s">
        <v>132</v>
      </c>
      <c r="X6" s="218" t="s">
        <v>132</v>
      </c>
      <c r="Y6" s="218" t="s">
        <v>132</v>
      </c>
      <c r="Z6" s="218" t="s">
        <v>132</v>
      </c>
      <c r="AA6" s="218" t="s">
        <v>132</v>
      </c>
      <c r="AB6" s="223">
        <v>420000</v>
      </c>
      <c r="AC6" s="220" t="s">
        <v>88</v>
      </c>
      <c r="AD6" s="218" t="s">
        <v>132</v>
      </c>
      <c r="AE6" s="223">
        <f>T6</f>
        <v>2380000</v>
      </c>
      <c r="AF6" s="218" t="s">
        <v>132</v>
      </c>
      <c r="AG6" s="218" t="s">
        <v>132</v>
      </c>
      <c r="AH6" s="248" t="s">
        <v>176</v>
      </c>
      <c r="AI6" s="248" t="s">
        <v>140</v>
      </c>
      <c r="AJ6" s="220"/>
    </row>
    <row r="7" spans="1:36" ht="72" x14ac:dyDescent="0.3">
      <c r="A7" s="1"/>
      <c r="B7" s="255"/>
      <c r="C7" s="255"/>
      <c r="D7" s="255"/>
      <c r="E7" s="255"/>
      <c r="F7" s="253"/>
      <c r="G7" s="255"/>
      <c r="H7" s="219"/>
      <c r="I7" s="219"/>
      <c r="J7" s="20" t="s">
        <v>152</v>
      </c>
      <c r="K7" s="20" t="s">
        <v>126</v>
      </c>
      <c r="L7" s="20" t="s">
        <v>127</v>
      </c>
      <c r="M7" s="20">
        <v>348000</v>
      </c>
      <c r="N7" s="219"/>
      <c r="O7" s="219"/>
      <c r="P7" s="221"/>
      <c r="Q7" s="221"/>
      <c r="R7" s="221"/>
      <c r="S7" s="221"/>
      <c r="T7" s="224"/>
      <c r="U7" s="224"/>
      <c r="V7" s="224"/>
      <c r="W7" s="219"/>
      <c r="X7" s="219"/>
      <c r="Y7" s="219"/>
      <c r="Z7" s="219"/>
      <c r="AA7" s="219"/>
      <c r="AB7" s="224"/>
      <c r="AC7" s="221"/>
      <c r="AD7" s="219"/>
      <c r="AE7" s="224"/>
      <c r="AF7" s="219"/>
      <c r="AG7" s="219"/>
      <c r="AH7" s="249"/>
      <c r="AI7" s="249"/>
      <c r="AJ7" s="221"/>
    </row>
    <row r="8" spans="1:36" ht="48" x14ac:dyDescent="0.3">
      <c r="A8" s="1"/>
      <c r="B8" s="254" t="s">
        <v>137</v>
      </c>
      <c r="C8" s="254" t="s">
        <v>173</v>
      </c>
      <c r="D8" s="254" t="s">
        <v>171</v>
      </c>
      <c r="E8" s="254" t="s">
        <v>123</v>
      </c>
      <c r="F8" s="252" t="s">
        <v>124</v>
      </c>
      <c r="G8" s="254" t="s">
        <v>125</v>
      </c>
      <c r="H8" s="218" t="s">
        <v>80</v>
      </c>
      <c r="I8" s="218" t="s">
        <v>80</v>
      </c>
      <c r="J8" s="20" t="s">
        <v>169</v>
      </c>
      <c r="K8" s="20" t="s">
        <v>135</v>
      </c>
      <c r="L8" s="20" t="s">
        <v>136</v>
      </c>
      <c r="M8" s="20">
        <v>1</v>
      </c>
      <c r="N8" s="218" t="s">
        <v>128</v>
      </c>
      <c r="O8" s="218" t="s">
        <v>129</v>
      </c>
      <c r="P8" s="220" t="s">
        <v>130</v>
      </c>
      <c r="Q8" s="220" t="s">
        <v>86</v>
      </c>
      <c r="R8" s="220" t="s">
        <v>87</v>
      </c>
      <c r="S8" s="220" t="s">
        <v>131</v>
      </c>
      <c r="T8" s="223">
        <v>1548868.3</v>
      </c>
      <c r="U8" s="223">
        <v>1548868.3</v>
      </c>
      <c r="V8" s="223">
        <v>1548868.3</v>
      </c>
      <c r="W8" s="218" t="s">
        <v>132</v>
      </c>
      <c r="X8" s="218" t="s">
        <v>132</v>
      </c>
      <c r="Y8" s="218" t="s">
        <v>132</v>
      </c>
      <c r="Z8" s="218" t="s">
        <v>132</v>
      </c>
      <c r="AA8" s="218" t="s">
        <v>132</v>
      </c>
      <c r="AB8" s="223">
        <v>273329.7</v>
      </c>
      <c r="AC8" s="220" t="s">
        <v>88</v>
      </c>
      <c r="AD8" s="218" t="s">
        <v>132</v>
      </c>
      <c r="AE8" s="223">
        <v>1548868.3</v>
      </c>
      <c r="AF8" s="218" t="s">
        <v>132</v>
      </c>
      <c r="AG8" s="218" t="s">
        <v>132</v>
      </c>
      <c r="AH8" s="259" t="s">
        <v>172</v>
      </c>
      <c r="AI8" s="259" t="s">
        <v>133</v>
      </c>
      <c r="AJ8" s="220"/>
    </row>
    <row r="9" spans="1:36" ht="72" x14ac:dyDescent="0.3">
      <c r="A9" s="1"/>
      <c r="B9" s="255"/>
      <c r="C9" s="255"/>
      <c r="D9" s="255"/>
      <c r="E9" s="255"/>
      <c r="F9" s="253"/>
      <c r="G9" s="255"/>
      <c r="H9" s="219"/>
      <c r="I9" s="219"/>
      <c r="J9" s="20" t="s">
        <v>152</v>
      </c>
      <c r="K9" s="20" t="s">
        <v>126</v>
      </c>
      <c r="L9" s="20" t="s">
        <v>127</v>
      </c>
      <c r="M9" s="20">
        <v>470360</v>
      </c>
      <c r="N9" s="219"/>
      <c r="O9" s="219"/>
      <c r="P9" s="221"/>
      <c r="Q9" s="221"/>
      <c r="R9" s="221"/>
      <c r="S9" s="221"/>
      <c r="T9" s="224"/>
      <c r="U9" s="224"/>
      <c r="V9" s="224"/>
      <c r="W9" s="219"/>
      <c r="X9" s="219"/>
      <c r="Y9" s="219"/>
      <c r="Z9" s="219"/>
      <c r="AA9" s="219"/>
      <c r="AB9" s="224"/>
      <c r="AC9" s="221"/>
      <c r="AD9" s="219"/>
      <c r="AE9" s="224"/>
      <c r="AF9" s="219"/>
      <c r="AG9" s="219"/>
      <c r="AH9" s="261"/>
      <c r="AI9" s="261"/>
      <c r="AJ9" s="221"/>
    </row>
    <row r="10" spans="1:36" ht="48" x14ac:dyDescent="0.3">
      <c r="A10" s="1"/>
      <c r="B10" s="254" t="s">
        <v>139</v>
      </c>
      <c r="C10" s="254" t="s">
        <v>175</v>
      </c>
      <c r="D10" s="254" t="s">
        <v>171</v>
      </c>
      <c r="E10" s="254" t="s">
        <v>123</v>
      </c>
      <c r="F10" s="252" t="s">
        <v>134</v>
      </c>
      <c r="G10" s="254" t="s">
        <v>125</v>
      </c>
      <c r="H10" s="218" t="s">
        <v>80</v>
      </c>
      <c r="I10" s="218" t="s">
        <v>80</v>
      </c>
      <c r="J10" s="20" t="s">
        <v>169</v>
      </c>
      <c r="K10" s="20" t="s">
        <v>135</v>
      </c>
      <c r="L10" s="20" t="s">
        <v>136</v>
      </c>
      <c r="M10" s="20">
        <v>1</v>
      </c>
      <c r="N10" s="218" t="s">
        <v>128</v>
      </c>
      <c r="O10" s="218" t="s">
        <v>129</v>
      </c>
      <c r="P10" s="220" t="s">
        <v>130</v>
      </c>
      <c r="Q10" s="220" t="s">
        <v>86</v>
      </c>
      <c r="R10" s="220" t="s">
        <v>87</v>
      </c>
      <c r="S10" s="220" t="s">
        <v>131</v>
      </c>
      <c r="T10" s="223">
        <v>1020000</v>
      </c>
      <c r="U10" s="223">
        <f>T10</f>
        <v>1020000</v>
      </c>
      <c r="V10" s="223">
        <f>T10</f>
        <v>1020000</v>
      </c>
      <c r="W10" s="218" t="s">
        <v>132</v>
      </c>
      <c r="X10" s="218" t="s">
        <v>132</v>
      </c>
      <c r="Y10" s="218" t="s">
        <v>132</v>
      </c>
      <c r="Z10" s="218" t="s">
        <v>132</v>
      </c>
      <c r="AA10" s="218" t="s">
        <v>132</v>
      </c>
      <c r="AB10" s="223">
        <v>180000</v>
      </c>
      <c r="AC10" s="220" t="s">
        <v>88</v>
      </c>
      <c r="AD10" s="218" t="s">
        <v>132</v>
      </c>
      <c r="AE10" s="223">
        <f>T10</f>
        <v>1020000</v>
      </c>
      <c r="AF10" s="218" t="s">
        <v>132</v>
      </c>
      <c r="AG10" s="218" t="s">
        <v>132</v>
      </c>
      <c r="AH10" s="248" t="s">
        <v>174</v>
      </c>
      <c r="AI10" s="248" t="s">
        <v>138</v>
      </c>
      <c r="AJ10" s="220"/>
    </row>
    <row r="11" spans="1:36" ht="72" x14ac:dyDescent="0.3">
      <c r="A11" s="1"/>
      <c r="B11" s="255"/>
      <c r="C11" s="255"/>
      <c r="D11" s="255"/>
      <c r="E11" s="255"/>
      <c r="F11" s="253"/>
      <c r="G11" s="255"/>
      <c r="H11" s="219"/>
      <c r="I11" s="219"/>
      <c r="J11" s="20" t="s">
        <v>152</v>
      </c>
      <c r="K11" s="20" t="s">
        <v>126</v>
      </c>
      <c r="L11" s="20" t="s">
        <v>127</v>
      </c>
      <c r="M11" s="20">
        <v>13720</v>
      </c>
      <c r="N11" s="219"/>
      <c r="O11" s="219"/>
      <c r="P11" s="221"/>
      <c r="Q11" s="221"/>
      <c r="R11" s="221"/>
      <c r="S11" s="221"/>
      <c r="T11" s="224"/>
      <c r="U11" s="224"/>
      <c r="V11" s="224"/>
      <c r="W11" s="219"/>
      <c r="X11" s="219"/>
      <c r="Y11" s="219"/>
      <c r="Z11" s="219"/>
      <c r="AA11" s="219"/>
      <c r="AB11" s="224"/>
      <c r="AC11" s="221"/>
      <c r="AD11" s="219"/>
      <c r="AE11" s="224"/>
      <c r="AF11" s="219"/>
      <c r="AG11" s="219"/>
      <c r="AH11" s="249"/>
      <c r="AI11" s="249"/>
      <c r="AJ11" s="221"/>
    </row>
    <row r="12" spans="1:36" ht="48" customHeight="1" x14ac:dyDescent="0.3">
      <c r="A12" s="1"/>
      <c r="B12" s="254" t="s">
        <v>141</v>
      </c>
      <c r="C12" s="254" t="s">
        <v>177</v>
      </c>
      <c r="D12" s="252" t="s">
        <v>178</v>
      </c>
      <c r="E12" s="252" t="s">
        <v>143</v>
      </c>
      <c r="F12" s="252" t="s">
        <v>146</v>
      </c>
      <c r="G12" s="254" t="s">
        <v>125</v>
      </c>
      <c r="H12" s="218" t="s">
        <v>80</v>
      </c>
      <c r="I12" s="218" t="s">
        <v>80</v>
      </c>
      <c r="J12" s="20" t="s">
        <v>169</v>
      </c>
      <c r="K12" s="20" t="s">
        <v>135</v>
      </c>
      <c r="L12" s="20" t="s">
        <v>136</v>
      </c>
      <c r="M12" s="20">
        <v>1</v>
      </c>
      <c r="N12" s="218" t="s">
        <v>128</v>
      </c>
      <c r="O12" s="218" t="s">
        <v>129</v>
      </c>
      <c r="P12" s="220" t="s">
        <v>130</v>
      </c>
      <c r="Q12" s="220" t="s">
        <v>86</v>
      </c>
      <c r="R12" s="220" t="s">
        <v>87</v>
      </c>
      <c r="S12" s="220" t="s">
        <v>131</v>
      </c>
      <c r="T12" s="223">
        <v>688500</v>
      </c>
      <c r="U12" s="223">
        <f>T12</f>
        <v>688500</v>
      </c>
      <c r="V12" s="223">
        <f>T12</f>
        <v>688500</v>
      </c>
      <c r="W12" s="218" t="s">
        <v>132</v>
      </c>
      <c r="X12" s="218" t="s">
        <v>132</v>
      </c>
      <c r="Y12" s="218" t="s">
        <v>132</v>
      </c>
      <c r="Z12" s="218" t="s">
        <v>132</v>
      </c>
      <c r="AA12" s="218" t="s">
        <v>132</v>
      </c>
      <c r="AB12" s="223">
        <v>121500</v>
      </c>
      <c r="AC12" s="220" t="s">
        <v>88</v>
      </c>
      <c r="AD12" s="218" t="s">
        <v>132</v>
      </c>
      <c r="AE12" s="223">
        <f>T12</f>
        <v>688500</v>
      </c>
      <c r="AF12" s="218" t="s">
        <v>132</v>
      </c>
      <c r="AG12" s="218" t="s">
        <v>132</v>
      </c>
      <c r="AH12" s="259" t="s">
        <v>172</v>
      </c>
      <c r="AI12" s="259" t="s">
        <v>133</v>
      </c>
      <c r="AJ12" s="220"/>
    </row>
    <row r="13" spans="1:36" ht="72" x14ac:dyDescent="0.3">
      <c r="A13" s="1"/>
      <c r="B13" s="257"/>
      <c r="C13" s="257"/>
      <c r="D13" s="258"/>
      <c r="E13" s="258"/>
      <c r="F13" s="253"/>
      <c r="G13" s="257"/>
      <c r="H13" s="233"/>
      <c r="I13" s="233"/>
      <c r="J13" s="20" t="s">
        <v>168</v>
      </c>
      <c r="K13" s="20" t="s">
        <v>144</v>
      </c>
      <c r="L13" s="20" t="s">
        <v>153</v>
      </c>
      <c r="M13" s="20">
        <v>4</v>
      </c>
      <c r="N13" s="233"/>
      <c r="O13" s="233"/>
      <c r="P13" s="251"/>
      <c r="Q13" s="251"/>
      <c r="R13" s="251"/>
      <c r="S13" s="251"/>
      <c r="T13" s="224"/>
      <c r="U13" s="224"/>
      <c r="V13" s="224"/>
      <c r="W13" s="219"/>
      <c r="X13" s="219"/>
      <c r="Y13" s="219"/>
      <c r="Z13" s="219"/>
      <c r="AA13" s="219"/>
      <c r="AB13" s="224"/>
      <c r="AC13" s="251"/>
      <c r="AD13" s="219"/>
      <c r="AE13" s="224"/>
      <c r="AF13" s="219"/>
      <c r="AG13" s="219"/>
      <c r="AH13" s="261"/>
      <c r="AI13" s="261"/>
      <c r="AJ13" s="221"/>
    </row>
    <row r="14" spans="1:36" ht="48" x14ac:dyDescent="0.3">
      <c r="A14" s="1"/>
      <c r="B14" s="257"/>
      <c r="C14" s="257"/>
      <c r="D14" s="258"/>
      <c r="E14" s="258"/>
      <c r="F14" s="252" t="s">
        <v>149</v>
      </c>
      <c r="G14" s="257"/>
      <c r="H14" s="233"/>
      <c r="I14" s="233"/>
      <c r="J14" s="22" t="s">
        <v>169</v>
      </c>
      <c r="K14" s="20" t="s">
        <v>135</v>
      </c>
      <c r="L14" s="20" t="s">
        <v>136</v>
      </c>
      <c r="M14" s="20">
        <v>1</v>
      </c>
      <c r="N14" s="233"/>
      <c r="O14" s="233"/>
      <c r="P14" s="251"/>
      <c r="Q14" s="251"/>
      <c r="R14" s="251"/>
      <c r="S14" s="251"/>
      <c r="T14" s="223">
        <v>4250000</v>
      </c>
      <c r="U14" s="223">
        <f>T14</f>
        <v>4250000</v>
      </c>
      <c r="V14" s="223">
        <f>T14</f>
        <v>4250000</v>
      </c>
      <c r="W14" s="218" t="s">
        <v>132</v>
      </c>
      <c r="X14" s="218" t="s">
        <v>132</v>
      </c>
      <c r="Y14" s="218" t="s">
        <v>132</v>
      </c>
      <c r="Z14" s="218" t="s">
        <v>132</v>
      </c>
      <c r="AA14" s="218" t="s">
        <v>132</v>
      </c>
      <c r="AB14" s="223">
        <v>750000</v>
      </c>
      <c r="AC14" s="251"/>
      <c r="AD14" s="218" t="s">
        <v>132</v>
      </c>
      <c r="AE14" s="223">
        <f>T14</f>
        <v>4250000</v>
      </c>
      <c r="AF14" s="218" t="s">
        <v>132</v>
      </c>
      <c r="AG14" s="218" t="s">
        <v>132</v>
      </c>
      <c r="AH14" s="259" t="s">
        <v>172</v>
      </c>
      <c r="AI14" s="259" t="s">
        <v>133</v>
      </c>
      <c r="AJ14" s="220"/>
    </row>
    <row r="15" spans="1:36" ht="72" x14ac:dyDescent="0.3">
      <c r="A15" s="1"/>
      <c r="B15" s="255"/>
      <c r="C15" s="255"/>
      <c r="D15" s="253"/>
      <c r="E15" s="253"/>
      <c r="F15" s="253"/>
      <c r="G15" s="255"/>
      <c r="H15" s="219"/>
      <c r="I15" s="219"/>
      <c r="J15" s="20" t="s">
        <v>168</v>
      </c>
      <c r="K15" s="20" t="s">
        <v>144</v>
      </c>
      <c r="L15" s="20" t="s">
        <v>153</v>
      </c>
      <c r="M15" s="20">
        <v>1.4</v>
      </c>
      <c r="N15" s="219"/>
      <c r="O15" s="219"/>
      <c r="P15" s="221"/>
      <c r="Q15" s="221"/>
      <c r="R15" s="221"/>
      <c r="S15" s="221"/>
      <c r="T15" s="224"/>
      <c r="U15" s="224"/>
      <c r="V15" s="224"/>
      <c r="W15" s="219"/>
      <c r="X15" s="219"/>
      <c r="Y15" s="219"/>
      <c r="Z15" s="219"/>
      <c r="AA15" s="219"/>
      <c r="AB15" s="224"/>
      <c r="AC15" s="221"/>
      <c r="AD15" s="219"/>
      <c r="AE15" s="224"/>
      <c r="AF15" s="219"/>
      <c r="AG15" s="219"/>
      <c r="AH15" s="261"/>
      <c r="AI15" s="261"/>
      <c r="AJ15" s="221"/>
    </row>
    <row r="16" spans="1:36" ht="48" customHeight="1" x14ac:dyDescent="0.3">
      <c r="A16" s="1"/>
      <c r="B16" s="254" t="s">
        <v>145</v>
      </c>
      <c r="C16" s="254" t="s">
        <v>179</v>
      </c>
      <c r="D16" s="252" t="s">
        <v>178</v>
      </c>
      <c r="E16" s="252" t="s">
        <v>143</v>
      </c>
      <c r="F16" s="252" t="s">
        <v>142</v>
      </c>
      <c r="G16" s="254" t="s">
        <v>125</v>
      </c>
      <c r="H16" s="218" t="s">
        <v>80</v>
      </c>
      <c r="I16" s="218" t="s">
        <v>80</v>
      </c>
      <c r="J16" s="20" t="s">
        <v>169</v>
      </c>
      <c r="K16" s="20" t="s">
        <v>135</v>
      </c>
      <c r="L16" s="20" t="s">
        <v>136</v>
      </c>
      <c r="M16" s="20">
        <v>1</v>
      </c>
      <c r="N16" s="218" t="s">
        <v>128</v>
      </c>
      <c r="O16" s="218" t="s">
        <v>129</v>
      </c>
      <c r="P16" s="220" t="s">
        <v>130</v>
      </c>
      <c r="Q16" s="220" t="s">
        <v>86</v>
      </c>
      <c r="R16" s="220" t="s">
        <v>87</v>
      </c>
      <c r="S16" s="220" t="s">
        <v>131</v>
      </c>
      <c r="T16" s="223">
        <v>2720000</v>
      </c>
      <c r="U16" s="223">
        <f>T16</f>
        <v>2720000</v>
      </c>
      <c r="V16" s="223">
        <f>T16</f>
        <v>2720000</v>
      </c>
      <c r="W16" s="218" t="s">
        <v>132</v>
      </c>
      <c r="X16" s="218" t="s">
        <v>132</v>
      </c>
      <c r="Y16" s="218" t="s">
        <v>132</v>
      </c>
      <c r="Z16" s="218" t="s">
        <v>132</v>
      </c>
      <c r="AA16" s="218" t="s">
        <v>132</v>
      </c>
      <c r="AB16" s="223">
        <v>480000</v>
      </c>
      <c r="AC16" s="220" t="s">
        <v>88</v>
      </c>
      <c r="AD16" s="218" t="s">
        <v>132</v>
      </c>
      <c r="AE16" s="223">
        <f>T16</f>
        <v>2720000</v>
      </c>
      <c r="AF16" s="218" t="s">
        <v>132</v>
      </c>
      <c r="AG16" s="218" t="s">
        <v>132</v>
      </c>
      <c r="AH16" s="259" t="s">
        <v>174</v>
      </c>
      <c r="AI16" s="259" t="s">
        <v>138</v>
      </c>
      <c r="AJ16" s="220"/>
    </row>
    <row r="17" spans="1:36" ht="72" x14ac:dyDescent="0.3">
      <c r="A17" s="1"/>
      <c r="B17" s="257"/>
      <c r="C17" s="257"/>
      <c r="D17" s="258"/>
      <c r="E17" s="258"/>
      <c r="F17" s="253"/>
      <c r="G17" s="257"/>
      <c r="H17" s="233"/>
      <c r="I17" s="233"/>
      <c r="J17" s="20" t="s">
        <v>168</v>
      </c>
      <c r="K17" s="20" t="s">
        <v>144</v>
      </c>
      <c r="L17" s="20" t="s">
        <v>153</v>
      </c>
      <c r="M17" s="20">
        <v>1</v>
      </c>
      <c r="N17" s="233"/>
      <c r="O17" s="233"/>
      <c r="P17" s="251"/>
      <c r="Q17" s="251"/>
      <c r="R17" s="251"/>
      <c r="S17" s="251"/>
      <c r="T17" s="224"/>
      <c r="U17" s="224"/>
      <c r="V17" s="224"/>
      <c r="W17" s="219"/>
      <c r="X17" s="219"/>
      <c r="Y17" s="219"/>
      <c r="Z17" s="219"/>
      <c r="AA17" s="219"/>
      <c r="AB17" s="224"/>
      <c r="AC17" s="251"/>
      <c r="AD17" s="219"/>
      <c r="AE17" s="224"/>
      <c r="AF17" s="219"/>
      <c r="AG17" s="219"/>
      <c r="AH17" s="260"/>
      <c r="AI17" s="260"/>
      <c r="AJ17" s="221"/>
    </row>
    <row r="18" spans="1:36" ht="48" x14ac:dyDescent="0.3">
      <c r="A18" s="1"/>
      <c r="B18" s="257"/>
      <c r="C18" s="257"/>
      <c r="D18" s="258"/>
      <c r="E18" s="258"/>
      <c r="F18" s="252" t="s">
        <v>147</v>
      </c>
      <c r="G18" s="257"/>
      <c r="H18" s="233"/>
      <c r="I18" s="233"/>
      <c r="J18" s="20" t="s">
        <v>169</v>
      </c>
      <c r="K18" s="20" t="s">
        <v>135</v>
      </c>
      <c r="L18" s="20" t="s">
        <v>136</v>
      </c>
      <c r="M18" s="20">
        <v>1</v>
      </c>
      <c r="N18" s="233"/>
      <c r="O18" s="233"/>
      <c r="P18" s="251"/>
      <c r="Q18" s="251"/>
      <c r="R18" s="251"/>
      <c r="S18" s="251"/>
      <c r="T18" s="223">
        <v>1020000</v>
      </c>
      <c r="U18" s="223">
        <f>T18</f>
        <v>1020000</v>
      </c>
      <c r="V18" s="223">
        <f>T18</f>
        <v>1020000</v>
      </c>
      <c r="W18" s="218" t="s">
        <v>132</v>
      </c>
      <c r="X18" s="218" t="s">
        <v>132</v>
      </c>
      <c r="Y18" s="218" t="s">
        <v>132</v>
      </c>
      <c r="Z18" s="218" t="s">
        <v>132</v>
      </c>
      <c r="AA18" s="218" t="s">
        <v>132</v>
      </c>
      <c r="AB18" s="223">
        <v>180000</v>
      </c>
      <c r="AC18" s="251"/>
      <c r="AD18" s="218" t="s">
        <v>132</v>
      </c>
      <c r="AE18" s="223">
        <f>T18</f>
        <v>1020000</v>
      </c>
      <c r="AF18" s="218" t="s">
        <v>132</v>
      </c>
      <c r="AG18" s="218" t="s">
        <v>132</v>
      </c>
      <c r="AH18" s="260"/>
      <c r="AI18" s="260"/>
      <c r="AJ18" s="220"/>
    </row>
    <row r="19" spans="1:36" ht="72" x14ac:dyDescent="0.3">
      <c r="A19" s="1"/>
      <c r="B19" s="257"/>
      <c r="C19" s="257"/>
      <c r="D19" s="258"/>
      <c r="E19" s="258"/>
      <c r="F19" s="253"/>
      <c r="G19" s="255"/>
      <c r="H19" s="219"/>
      <c r="I19" s="219"/>
      <c r="J19" s="20" t="s">
        <v>168</v>
      </c>
      <c r="K19" s="20" t="s">
        <v>144</v>
      </c>
      <c r="L19" s="20" t="s">
        <v>153</v>
      </c>
      <c r="M19" s="20">
        <v>3</v>
      </c>
      <c r="N19" s="233"/>
      <c r="O19" s="233"/>
      <c r="P19" s="251"/>
      <c r="Q19" s="251"/>
      <c r="R19" s="251"/>
      <c r="S19" s="251"/>
      <c r="T19" s="224"/>
      <c r="U19" s="224"/>
      <c r="V19" s="224"/>
      <c r="W19" s="219"/>
      <c r="X19" s="219"/>
      <c r="Y19" s="219"/>
      <c r="Z19" s="219"/>
      <c r="AA19" s="219"/>
      <c r="AB19" s="224"/>
      <c r="AC19" s="251"/>
      <c r="AD19" s="219"/>
      <c r="AE19" s="224"/>
      <c r="AF19" s="219"/>
      <c r="AG19" s="219"/>
      <c r="AH19" s="260"/>
      <c r="AI19" s="260"/>
      <c r="AJ19" s="221"/>
    </row>
    <row r="20" spans="1:36" ht="48" x14ac:dyDescent="0.3">
      <c r="A20" s="1"/>
      <c r="B20" s="257"/>
      <c r="C20" s="257"/>
      <c r="D20" s="258"/>
      <c r="E20" s="258"/>
      <c r="F20" s="252" t="s">
        <v>151</v>
      </c>
      <c r="G20" s="254" t="s">
        <v>125</v>
      </c>
      <c r="H20" s="218" t="s">
        <v>80</v>
      </c>
      <c r="I20" s="218" t="s">
        <v>80</v>
      </c>
      <c r="J20" s="20" t="s">
        <v>169</v>
      </c>
      <c r="K20" s="20" t="s">
        <v>135</v>
      </c>
      <c r="L20" s="20" t="s">
        <v>136</v>
      </c>
      <c r="M20" s="20">
        <v>1</v>
      </c>
      <c r="N20" s="233"/>
      <c r="O20" s="233"/>
      <c r="P20" s="251"/>
      <c r="Q20" s="251"/>
      <c r="R20" s="251"/>
      <c r="S20" s="251"/>
      <c r="T20" s="223">
        <v>5333457.5999999996</v>
      </c>
      <c r="U20" s="223">
        <f>T20</f>
        <v>5333457.5999999996</v>
      </c>
      <c r="V20" s="223">
        <f>T20</f>
        <v>5333457.5999999996</v>
      </c>
      <c r="W20" s="218" t="s">
        <v>132</v>
      </c>
      <c r="X20" s="218" t="s">
        <v>132</v>
      </c>
      <c r="Y20" s="218" t="s">
        <v>132</v>
      </c>
      <c r="Z20" s="218" t="s">
        <v>132</v>
      </c>
      <c r="AA20" s="218" t="s">
        <v>132</v>
      </c>
      <c r="AB20" s="223">
        <v>941198.4</v>
      </c>
      <c r="AC20" s="251"/>
      <c r="AD20" s="218" t="s">
        <v>132</v>
      </c>
      <c r="AE20" s="223">
        <f>T20</f>
        <v>5333457.5999999996</v>
      </c>
      <c r="AF20" s="218" t="s">
        <v>132</v>
      </c>
      <c r="AG20" s="218" t="s">
        <v>132</v>
      </c>
      <c r="AH20" s="260"/>
      <c r="AI20" s="260"/>
      <c r="AJ20" s="220"/>
    </row>
    <row r="21" spans="1:36" ht="72" x14ac:dyDescent="0.3">
      <c r="A21" s="1"/>
      <c r="B21" s="255"/>
      <c r="C21" s="255"/>
      <c r="D21" s="253"/>
      <c r="E21" s="253"/>
      <c r="F21" s="253"/>
      <c r="G21" s="255"/>
      <c r="H21" s="219"/>
      <c r="I21" s="219"/>
      <c r="J21" s="20" t="s">
        <v>152</v>
      </c>
      <c r="K21" s="20" t="s">
        <v>126</v>
      </c>
      <c r="L21" s="20" t="s">
        <v>127</v>
      </c>
      <c r="M21" s="20">
        <v>2500</v>
      </c>
      <c r="N21" s="219"/>
      <c r="O21" s="219"/>
      <c r="P21" s="221"/>
      <c r="Q21" s="221"/>
      <c r="R21" s="221"/>
      <c r="S21" s="221"/>
      <c r="T21" s="224"/>
      <c r="U21" s="224"/>
      <c r="V21" s="224"/>
      <c r="W21" s="219"/>
      <c r="X21" s="219"/>
      <c r="Y21" s="219"/>
      <c r="Z21" s="219"/>
      <c r="AA21" s="219"/>
      <c r="AB21" s="224"/>
      <c r="AC21" s="221"/>
      <c r="AD21" s="219"/>
      <c r="AE21" s="224"/>
      <c r="AF21" s="219"/>
      <c r="AG21" s="219"/>
      <c r="AH21" s="261"/>
      <c r="AI21" s="261"/>
      <c r="AJ21" s="221"/>
    </row>
    <row r="22" spans="1:36" ht="60" customHeight="1" x14ac:dyDescent="0.3">
      <c r="A22" s="1"/>
      <c r="B22" s="254" t="s">
        <v>185</v>
      </c>
      <c r="C22" s="254" t="s">
        <v>180</v>
      </c>
      <c r="D22" s="252" t="s">
        <v>171</v>
      </c>
      <c r="E22" s="252" t="s">
        <v>143</v>
      </c>
      <c r="F22" s="252" t="s">
        <v>160</v>
      </c>
      <c r="G22" s="254" t="s">
        <v>125</v>
      </c>
      <c r="H22" s="218" t="s">
        <v>80</v>
      </c>
      <c r="I22" s="218" t="s">
        <v>80</v>
      </c>
      <c r="J22" s="20" t="s">
        <v>169</v>
      </c>
      <c r="K22" s="20" t="s">
        <v>135</v>
      </c>
      <c r="L22" s="20" t="s">
        <v>136</v>
      </c>
      <c r="M22" s="20">
        <v>1</v>
      </c>
      <c r="N22" s="218" t="s">
        <v>128</v>
      </c>
      <c r="O22" s="218" t="s">
        <v>129</v>
      </c>
      <c r="P22" s="220" t="s">
        <v>130</v>
      </c>
      <c r="Q22" s="220" t="s">
        <v>86</v>
      </c>
      <c r="R22" s="220" t="s">
        <v>87</v>
      </c>
      <c r="S22" s="220" t="s">
        <v>131</v>
      </c>
      <c r="T22" s="223">
        <v>2550000</v>
      </c>
      <c r="U22" s="223">
        <f>T22</f>
        <v>2550000</v>
      </c>
      <c r="V22" s="223">
        <f>T22</f>
        <v>2550000</v>
      </c>
      <c r="W22" s="218" t="s">
        <v>132</v>
      </c>
      <c r="X22" s="218" t="s">
        <v>132</v>
      </c>
      <c r="Y22" s="218" t="s">
        <v>132</v>
      </c>
      <c r="Z22" s="218" t="s">
        <v>132</v>
      </c>
      <c r="AA22" s="218" t="s">
        <v>132</v>
      </c>
      <c r="AB22" s="223">
        <v>450000</v>
      </c>
      <c r="AC22" s="220" t="s">
        <v>88</v>
      </c>
      <c r="AD22" s="218" t="s">
        <v>132</v>
      </c>
      <c r="AE22" s="223">
        <f>T22</f>
        <v>2550000</v>
      </c>
      <c r="AF22" s="218" t="s">
        <v>132</v>
      </c>
      <c r="AG22" s="218" t="s">
        <v>132</v>
      </c>
      <c r="AH22" s="248" t="s">
        <v>176</v>
      </c>
      <c r="AI22" s="248" t="s">
        <v>140</v>
      </c>
      <c r="AJ22" s="220"/>
    </row>
    <row r="23" spans="1:36" ht="96" x14ac:dyDescent="0.3">
      <c r="A23" s="1"/>
      <c r="B23" s="257"/>
      <c r="C23" s="257"/>
      <c r="D23" s="258"/>
      <c r="E23" s="258"/>
      <c r="F23" s="258"/>
      <c r="G23" s="257"/>
      <c r="H23" s="233"/>
      <c r="I23" s="233"/>
      <c r="J23" s="20" t="s">
        <v>156</v>
      </c>
      <c r="K23" s="20" t="s">
        <v>155</v>
      </c>
      <c r="L23" s="20" t="s">
        <v>153</v>
      </c>
      <c r="M23" s="20">
        <v>15</v>
      </c>
      <c r="N23" s="233"/>
      <c r="O23" s="233"/>
      <c r="P23" s="251"/>
      <c r="Q23" s="251"/>
      <c r="R23" s="251"/>
      <c r="S23" s="251"/>
      <c r="T23" s="256"/>
      <c r="U23" s="256"/>
      <c r="V23" s="256"/>
      <c r="W23" s="233"/>
      <c r="X23" s="233"/>
      <c r="Y23" s="233"/>
      <c r="Z23" s="233"/>
      <c r="AA23" s="233"/>
      <c r="AB23" s="256"/>
      <c r="AC23" s="251"/>
      <c r="AD23" s="233"/>
      <c r="AE23" s="256"/>
      <c r="AF23" s="233"/>
      <c r="AG23" s="233"/>
      <c r="AH23" s="250"/>
      <c r="AI23" s="250"/>
      <c r="AJ23" s="251"/>
    </row>
    <row r="24" spans="1:36" ht="48" x14ac:dyDescent="0.3">
      <c r="A24" s="1"/>
      <c r="B24" s="257"/>
      <c r="C24" s="257"/>
      <c r="D24" s="258"/>
      <c r="E24" s="258"/>
      <c r="F24" s="253"/>
      <c r="G24" s="255"/>
      <c r="H24" s="233"/>
      <c r="I24" s="233"/>
      <c r="J24" s="4" t="s">
        <v>158</v>
      </c>
      <c r="K24" s="21" t="s">
        <v>157</v>
      </c>
      <c r="L24" s="20" t="s">
        <v>159</v>
      </c>
      <c r="M24" s="4">
        <v>150000</v>
      </c>
      <c r="N24" s="233"/>
      <c r="O24" s="233"/>
      <c r="P24" s="251"/>
      <c r="Q24" s="251"/>
      <c r="R24" s="251"/>
      <c r="S24" s="251"/>
      <c r="T24" s="224"/>
      <c r="U24" s="224"/>
      <c r="V24" s="224"/>
      <c r="W24" s="219"/>
      <c r="X24" s="219"/>
      <c r="Y24" s="219"/>
      <c r="Z24" s="219"/>
      <c r="AA24" s="219"/>
      <c r="AB24" s="224"/>
      <c r="AC24" s="251"/>
      <c r="AD24" s="219"/>
      <c r="AE24" s="224"/>
      <c r="AF24" s="219"/>
      <c r="AG24" s="219"/>
      <c r="AH24" s="250"/>
      <c r="AI24" s="250"/>
      <c r="AJ24" s="221"/>
    </row>
    <row r="25" spans="1:36" ht="60" customHeight="1" x14ac:dyDescent="0.3">
      <c r="A25" s="1"/>
      <c r="B25" s="257"/>
      <c r="C25" s="257"/>
      <c r="D25" s="258"/>
      <c r="E25" s="258"/>
      <c r="F25" s="252" t="s">
        <v>166</v>
      </c>
      <c r="G25" s="254" t="s">
        <v>125</v>
      </c>
      <c r="H25" s="233"/>
      <c r="I25" s="233"/>
      <c r="J25" s="20" t="s">
        <v>169</v>
      </c>
      <c r="K25" s="20" t="s">
        <v>135</v>
      </c>
      <c r="L25" s="20" t="s">
        <v>136</v>
      </c>
      <c r="M25" s="20">
        <v>1</v>
      </c>
      <c r="N25" s="233"/>
      <c r="O25" s="233"/>
      <c r="P25" s="251"/>
      <c r="Q25" s="251"/>
      <c r="R25" s="251"/>
      <c r="S25" s="251"/>
      <c r="T25" s="223">
        <v>1360000</v>
      </c>
      <c r="U25" s="223">
        <f>T25</f>
        <v>1360000</v>
      </c>
      <c r="V25" s="223">
        <f>T25</f>
        <v>1360000</v>
      </c>
      <c r="W25" s="218" t="s">
        <v>132</v>
      </c>
      <c r="X25" s="218" t="s">
        <v>132</v>
      </c>
      <c r="Y25" s="218" t="s">
        <v>132</v>
      </c>
      <c r="Z25" s="218" t="s">
        <v>132</v>
      </c>
      <c r="AA25" s="218" t="s">
        <v>132</v>
      </c>
      <c r="AB25" s="223">
        <v>240000</v>
      </c>
      <c r="AC25" s="251"/>
      <c r="AD25" s="218" t="s">
        <v>132</v>
      </c>
      <c r="AE25" s="223">
        <f>T25</f>
        <v>1360000</v>
      </c>
      <c r="AF25" s="218" t="s">
        <v>132</v>
      </c>
      <c r="AG25" s="218" t="s">
        <v>132</v>
      </c>
      <c r="AH25" s="250"/>
      <c r="AI25" s="250"/>
      <c r="AJ25" s="220"/>
    </row>
    <row r="26" spans="1:36" ht="96" x14ac:dyDescent="0.3">
      <c r="A26" s="1"/>
      <c r="B26" s="257"/>
      <c r="C26" s="257"/>
      <c r="D26" s="258"/>
      <c r="E26" s="258"/>
      <c r="F26" s="258"/>
      <c r="G26" s="257"/>
      <c r="H26" s="233"/>
      <c r="I26" s="233"/>
      <c r="J26" s="20" t="s">
        <v>156</v>
      </c>
      <c r="K26" s="20" t="s">
        <v>155</v>
      </c>
      <c r="L26" s="20" t="s">
        <v>153</v>
      </c>
      <c r="M26" s="20">
        <v>0.2</v>
      </c>
      <c r="N26" s="233"/>
      <c r="O26" s="233"/>
      <c r="P26" s="251"/>
      <c r="Q26" s="251"/>
      <c r="R26" s="251"/>
      <c r="S26" s="251"/>
      <c r="T26" s="256"/>
      <c r="U26" s="256"/>
      <c r="V26" s="256"/>
      <c r="W26" s="233"/>
      <c r="X26" s="233"/>
      <c r="Y26" s="233"/>
      <c r="Z26" s="233"/>
      <c r="AA26" s="233"/>
      <c r="AB26" s="256"/>
      <c r="AC26" s="251"/>
      <c r="AD26" s="233"/>
      <c r="AE26" s="256"/>
      <c r="AF26" s="233"/>
      <c r="AG26" s="233"/>
      <c r="AH26" s="250"/>
      <c r="AI26" s="250"/>
      <c r="AJ26" s="251"/>
    </row>
    <row r="27" spans="1:36" ht="48" x14ac:dyDescent="0.3">
      <c r="A27" s="1"/>
      <c r="B27" s="255"/>
      <c r="C27" s="255"/>
      <c r="D27" s="253"/>
      <c r="E27" s="253"/>
      <c r="F27" s="253"/>
      <c r="G27" s="255"/>
      <c r="H27" s="219"/>
      <c r="I27" s="219"/>
      <c r="J27" s="4" t="s">
        <v>158</v>
      </c>
      <c r="K27" s="21" t="s">
        <v>157</v>
      </c>
      <c r="L27" s="20" t="s">
        <v>159</v>
      </c>
      <c r="M27" s="4">
        <v>2797</v>
      </c>
      <c r="N27" s="219"/>
      <c r="O27" s="219"/>
      <c r="P27" s="221"/>
      <c r="Q27" s="221"/>
      <c r="R27" s="221"/>
      <c r="S27" s="221"/>
      <c r="T27" s="224"/>
      <c r="U27" s="224"/>
      <c r="V27" s="224"/>
      <c r="W27" s="219"/>
      <c r="X27" s="219"/>
      <c r="Y27" s="219"/>
      <c r="Z27" s="219"/>
      <c r="AA27" s="219"/>
      <c r="AB27" s="224"/>
      <c r="AC27" s="221"/>
      <c r="AD27" s="219"/>
      <c r="AE27" s="224"/>
      <c r="AF27" s="219"/>
      <c r="AG27" s="219"/>
      <c r="AH27" s="249"/>
      <c r="AI27" s="249"/>
      <c r="AJ27" s="221"/>
    </row>
    <row r="28" spans="1:36" ht="60" customHeight="1" x14ac:dyDescent="0.3">
      <c r="A28" s="1"/>
      <c r="B28" s="254" t="s">
        <v>148</v>
      </c>
      <c r="C28" s="254" t="s">
        <v>181</v>
      </c>
      <c r="D28" s="252" t="s">
        <v>171</v>
      </c>
      <c r="E28" s="252" t="s">
        <v>143</v>
      </c>
      <c r="F28" s="252" t="s">
        <v>154</v>
      </c>
      <c r="G28" s="254" t="s">
        <v>125</v>
      </c>
      <c r="H28" s="218" t="s">
        <v>80</v>
      </c>
      <c r="I28" s="218" t="s">
        <v>80</v>
      </c>
      <c r="J28" s="20" t="s">
        <v>169</v>
      </c>
      <c r="K28" s="20" t="s">
        <v>135</v>
      </c>
      <c r="L28" s="20" t="s">
        <v>136</v>
      </c>
      <c r="M28" s="20">
        <v>1</v>
      </c>
      <c r="N28" s="218" t="s">
        <v>128</v>
      </c>
      <c r="O28" s="218" t="s">
        <v>129</v>
      </c>
      <c r="P28" s="220" t="s">
        <v>130</v>
      </c>
      <c r="Q28" s="220" t="s">
        <v>86</v>
      </c>
      <c r="R28" s="220" t="s">
        <v>87</v>
      </c>
      <c r="S28" s="220" t="s">
        <v>131</v>
      </c>
      <c r="T28" s="223">
        <v>2125000</v>
      </c>
      <c r="U28" s="223">
        <f>T28</f>
        <v>2125000</v>
      </c>
      <c r="V28" s="223">
        <f>T28</f>
        <v>2125000</v>
      </c>
      <c r="W28" s="218" t="s">
        <v>132</v>
      </c>
      <c r="X28" s="218" t="s">
        <v>132</v>
      </c>
      <c r="Y28" s="218" t="s">
        <v>132</v>
      </c>
      <c r="Z28" s="218" t="s">
        <v>132</v>
      </c>
      <c r="AA28" s="218" t="s">
        <v>132</v>
      </c>
      <c r="AB28" s="223">
        <v>375000</v>
      </c>
      <c r="AC28" s="220" t="s">
        <v>88</v>
      </c>
      <c r="AD28" s="218" t="s">
        <v>132</v>
      </c>
      <c r="AE28" s="223">
        <f>T28</f>
        <v>2125000</v>
      </c>
      <c r="AF28" s="218" t="s">
        <v>132</v>
      </c>
      <c r="AG28" s="218" t="s">
        <v>132</v>
      </c>
      <c r="AH28" s="248" t="s">
        <v>172</v>
      </c>
      <c r="AI28" s="248" t="s">
        <v>133</v>
      </c>
      <c r="AJ28" s="220"/>
    </row>
    <row r="29" spans="1:36" ht="96" x14ac:dyDescent="0.3">
      <c r="A29" s="1"/>
      <c r="B29" s="257"/>
      <c r="C29" s="257"/>
      <c r="D29" s="258"/>
      <c r="E29" s="258"/>
      <c r="F29" s="258"/>
      <c r="G29" s="257"/>
      <c r="H29" s="233"/>
      <c r="I29" s="233"/>
      <c r="J29" s="20" t="s">
        <v>156</v>
      </c>
      <c r="K29" s="20" t="s">
        <v>155</v>
      </c>
      <c r="L29" s="20" t="s">
        <v>153</v>
      </c>
      <c r="M29" s="20">
        <v>13</v>
      </c>
      <c r="N29" s="233"/>
      <c r="O29" s="233"/>
      <c r="P29" s="251"/>
      <c r="Q29" s="251"/>
      <c r="R29" s="251"/>
      <c r="S29" s="251"/>
      <c r="T29" s="256"/>
      <c r="U29" s="256"/>
      <c r="V29" s="256"/>
      <c r="W29" s="233"/>
      <c r="X29" s="233"/>
      <c r="Y29" s="233"/>
      <c r="Z29" s="233"/>
      <c r="AA29" s="233"/>
      <c r="AB29" s="256"/>
      <c r="AC29" s="251"/>
      <c r="AD29" s="233"/>
      <c r="AE29" s="256"/>
      <c r="AF29" s="233"/>
      <c r="AG29" s="233"/>
      <c r="AH29" s="250"/>
      <c r="AI29" s="250"/>
      <c r="AJ29" s="251"/>
    </row>
    <row r="30" spans="1:36" ht="48" x14ac:dyDescent="0.3">
      <c r="A30" s="1"/>
      <c r="B30" s="257"/>
      <c r="C30" s="257"/>
      <c r="D30" s="258"/>
      <c r="E30" s="258"/>
      <c r="F30" s="253"/>
      <c r="G30" s="257"/>
      <c r="H30" s="233"/>
      <c r="I30" s="233"/>
      <c r="J30" s="4" t="s">
        <v>158</v>
      </c>
      <c r="K30" s="21" t="s">
        <v>157</v>
      </c>
      <c r="L30" s="20" t="s">
        <v>159</v>
      </c>
      <c r="M30" s="4">
        <v>130000</v>
      </c>
      <c r="N30" s="233"/>
      <c r="O30" s="233"/>
      <c r="P30" s="251"/>
      <c r="Q30" s="251"/>
      <c r="R30" s="251"/>
      <c r="S30" s="251"/>
      <c r="T30" s="224"/>
      <c r="U30" s="224"/>
      <c r="V30" s="224"/>
      <c r="W30" s="219"/>
      <c r="X30" s="219"/>
      <c r="Y30" s="219"/>
      <c r="Z30" s="219"/>
      <c r="AA30" s="219"/>
      <c r="AB30" s="224"/>
      <c r="AC30" s="251"/>
      <c r="AD30" s="219"/>
      <c r="AE30" s="224"/>
      <c r="AF30" s="219"/>
      <c r="AG30" s="219"/>
      <c r="AH30" s="250"/>
      <c r="AI30" s="250"/>
      <c r="AJ30" s="221"/>
    </row>
    <row r="31" spans="1:36" ht="60" customHeight="1" x14ac:dyDescent="0.3">
      <c r="A31" s="1"/>
      <c r="B31" s="257"/>
      <c r="C31" s="257"/>
      <c r="D31" s="258"/>
      <c r="E31" s="258"/>
      <c r="F31" s="252" t="s">
        <v>161</v>
      </c>
      <c r="G31" s="257"/>
      <c r="H31" s="233"/>
      <c r="I31" s="233"/>
      <c r="J31" s="20" t="s">
        <v>169</v>
      </c>
      <c r="K31" s="20" t="s">
        <v>135</v>
      </c>
      <c r="L31" s="20" t="s">
        <v>136</v>
      </c>
      <c r="M31" s="20">
        <v>1</v>
      </c>
      <c r="N31" s="233"/>
      <c r="O31" s="233"/>
      <c r="P31" s="251"/>
      <c r="Q31" s="251"/>
      <c r="R31" s="251"/>
      <c r="S31" s="251"/>
      <c r="T31" s="223">
        <v>2550000</v>
      </c>
      <c r="U31" s="223">
        <f>T31</f>
        <v>2550000</v>
      </c>
      <c r="V31" s="223">
        <f>T31</f>
        <v>2550000</v>
      </c>
      <c r="W31" s="218" t="s">
        <v>132</v>
      </c>
      <c r="X31" s="218" t="s">
        <v>132</v>
      </c>
      <c r="Y31" s="218" t="s">
        <v>132</v>
      </c>
      <c r="Z31" s="218" t="s">
        <v>132</v>
      </c>
      <c r="AA31" s="218" t="s">
        <v>132</v>
      </c>
      <c r="AB31" s="223">
        <v>450000</v>
      </c>
      <c r="AC31" s="251"/>
      <c r="AD31" s="218" t="s">
        <v>132</v>
      </c>
      <c r="AE31" s="223">
        <f>T31</f>
        <v>2550000</v>
      </c>
      <c r="AF31" s="218" t="s">
        <v>132</v>
      </c>
      <c r="AG31" s="218" t="s">
        <v>132</v>
      </c>
      <c r="AH31" s="250"/>
      <c r="AI31" s="250"/>
      <c r="AJ31" s="220"/>
    </row>
    <row r="32" spans="1:36" ht="120" x14ac:dyDescent="0.3">
      <c r="A32" s="1"/>
      <c r="B32" s="257"/>
      <c r="C32" s="257"/>
      <c r="D32" s="258"/>
      <c r="E32" s="258"/>
      <c r="F32" s="258"/>
      <c r="G32" s="257"/>
      <c r="H32" s="233"/>
      <c r="I32" s="233"/>
      <c r="J32" s="20" t="s">
        <v>163</v>
      </c>
      <c r="K32" s="20" t="s">
        <v>162</v>
      </c>
      <c r="L32" s="20" t="s">
        <v>153</v>
      </c>
      <c r="M32" s="20">
        <v>1.5</v>
      </c>
      <c r="N32" s="233"/>
      <c r="O32" s="233"/>
      <c r="P32" s="251"/>
      <c r="Q32" s="251"/>
      <c r="R32" s="251"/>
      <c r="S32" s="251"/>
      <c r="T32" s="256"/>
      <c r="U32" s="256"/>
      <c r="V32" s="256"/>
      <c r="W32" s="233"/>
      <c r="X32" s="233"/>
      <c r="Y32" s="233"/>
      <c r="Z32" s="233"/>
      <c r="AA32" s="233"/>
      <c r="AB32" s="256"/>
      <c r="AC32" s="251"/>
      <c r="AD32" s="233"/>
      <c r="AE32" s="256"/>
      <c r="AF32" s="233"/>
      <c r="AG32" s="233"/>
      <c r="AH32" s="250"/>
      <c r="AI32" s="250"/>
      <c r="AJ32" s="251"/>
    </row>
    <row r="33" spans="1:36" ht="48" x14ac:dyDescent="0.3">
      <c r="A33" s="1"/>
      <c r="B33" s="255"/>
      <c r="C33" s="255"/>
      <c r="D33" s="253"/>
      <c r="E33" s="253"/>
      <c r="F33" s="253"/>
      <c r="G33" s="255"/>
      <c r="H33" s="219"/>
      <c r="I33" s="219"/>
      <c r="J33" s="4" t="s">
        <v>158</v>
      </c>
      <c r="K33" s="21" t="s">
        <v>157</v>
      </c>
      <c r="L33" s="20" t="s">
        <v>159</v>
      </c>
      <c r="M33" s="4">
        <v>27800</v>
      </c>
      <c r="N33" s="219"/>
      <c r="O33" s="219"/>
      <c r="P33" s="221"/>
      <c r="Q33" s="221"/>
      <c r="R33" s="221"/>
      <c r="S33" s="221"/>
      <c r="T33" s="224"/>
      <c r="U33" s="224"/>
      <c r="V33" s="224"/>
      <c r="W33" s="219"/>
      <c r="X33" s="219"/>
      <c r="Y33" s="219"/>
      <c r="Z33" s="219"/>
      <c r="AA33" s="219"/>
      <c r="AB33" s="224"/>
      <c r="AC33" s="221"/>
      <c r="AD33" s="219"/>
      <c r="AE33" s="224"/>
      <c r="AF33" s="219"/>
      <c r="AG33" s="219"/>
      <c r="AH33" s="249"/>
      <c r="AI33" s="249"/>
      <c r="AJ33" s="221"/>
    </row>
    <row r="34" spans="1:36" ht="60" customHeight="1" x14ac:dyDescent="0.3">
      <c r="A34" s="1"/>
      <c r="B34" s="254" t="s">
        <v>150</v>
      </c>
      <c r="C34" s="254" t="s">
        <v>182</v>
      </c>
      <c r="D34" s="252" t="s">
        <v>171</v>
      </c>
      <c r="E34" s="252" t="s">
        <v>123</v>
      </c>
      <c r="F34" s="252" t="s">
        <v>164</v>
      </c>
      <c r="G34" s="254" t="s">
        <v>125</v>
      </c>
      <c r="H34" s="218" t="s">
        <v>80</v>
      </c>
      <c r="I34" s="218" t="s">
        <v>80</v>
      </c>
      <c r="J34" s="20" t="s">
        <v>169</v>
      </c>
      <c r="K34" s="20" t="s">
        <v>135</v>
      </c>
      <c r="L34" s="20" t="s">
        <v>136</v>
      </c>
      <c r="M34" s="20">
        <v>1</v>
      </c>
      <c r="N34" s="218" t="s">
        <v>128</v>
      </c>
      <c r="O34" s="218" t="s">
        <v>129</v>
      </c>
      <c r="P34" s="220" t="s">
        <v>130</v>
      </c>
      <c r="Q34" s="220" t="s">
        <v>86</v>
      </c>
      <c r="R34" s="220" t="s">
        <v>87</v>
      </c>
      <c r="S34" s="220" t="s">
        <v>131</v>
      </c>
      <c r="T34" s="223">
        <v>2975000</v>
      </c>
      <c r="U34" s="223">
        <f>T34</f>
        <v>2975000</v>
      </c>
      <c r="V34" s="223">
        <f>T34</f>
        <v>2975000</v>
      </c>
      <c r="W34" s="218" t="s">
        <v>132</v>
      </c>
      <c r="X34" s="218" t="s">
        <v>132</v>
      </c>
      <c r="Y34" s="218" t="s">
        <v>132</v>
      </c>
      <c r="Z34" s="218" t="s">
        <v>132</v>
      </c>
      <c r="AA34" s="218" t="s">
        <v>132</v>
      </c>
      <c r="AB34" s="223">
        <v>525000</v>
      </c>
      <c r="AC34" s="220" t="s">
        <v>88</v>
      </c>
      <c r="AD34" s="218" t="s">
        <v>132</v>
      </c>
      <c r="AE34" s="223">
        <f>T34</f>
        <v>2975000</v>
      </c>
      <c r="AF34" s="218" t="s">
        <v>132</v>
      </c>
      <c r="AG34" s="218" t="s">
        <v>132</v>
      </c>
      <c r="AH34" s="248" t="s">
        <v>183</v>
      </c>
      <c r="AI34" s="248" t="s">
        <v>165</v>
      </c>
      <c r="AJ34" s="220"/>
    </row>
    <row r="35" spans="1:36" ht="96" x14ac:dyDescent="0.3">
      <c r="A35" s="1"/>
      <c r="B35" s="257"/>
      <c r="C35" s="257"/>
      <c r="D35" s="258"/>
      <c r="E35" s="258"/>
      <c r="F35" s="258"/>
      <c r="G35" s="257"/>
      <c r="H35" s="233"/>
      <c r="I35" s="233"/>
      <c r="J35" s="20" t="s">
        <v>156</v>
      </c>
      <c r="K35" s="20" t="s">
        <v>155</v>
      </c>
      <c r="L35" s="20" t="s">
        <v>153</v>
      </c>
      <c r="M35" s="20">
        <v>5</v>
      </c>
      <c r="N35" s="233"/>
      <c r="O35" s="233"/>
      <c r="P35" s="251"/>
      <c r="Q35" s="251"/>
      <c r="R35" s="251"/>
      <c r="S35" s="251"/>
      <c r="T35" s="256"/>
      <c r="U35" s="256"/>
      <c r="V35" s="256"/>
      <c r="W35" s="233"/>
      <c r="X35" s="233"/>
      <c r="Y35" s="233"/>
      <c r="Z35" s="233"/>
      <c r="AA35" s="233"/>
      <c r="AB35" s="256"/>
      <c r="AC35" s="251"/>
      <c r="AD35" s="233"/>
      <c r="AE35" s="256"/>
      <c r="AF35" s="233"/>
      <c r="AG35" s="233"/>
      <c r="AH35" s="250"/>
      <c r="AI35" s="250"/>
      <c r="AJ35" s="251"/>
    </row>
    <row r="36" spans="1:36" ht="48" x14ac:dyDescent="0.3">
      <c r="A36" s="1"/>
      <c r="B36" s="257"/>
      <c r="C36" s="257"/>
      <c r="D36" s="258"/>
      <c r="E36" s="258"/>
      <c r="F36" s="253"/>
      <c r="G36" s="255"/>
      <c r="H36" s="233"/>
      <c r="I36" s="233"/>
      <c r="J36" s="4" t="s">
        <v>158</v>
      </c>
      <c r="K36" s="21" t="s">
        <v>157</v>
      </c>
      <c r="L36" s="20" t="s">
        <v>159</v>
      </c>
      <c r="M36" s="4">
        <v>4000</v>
      </c>
      <c r="N36" s="233"/>
      <c r="O36" s="219"/>
      <c r="P36" s="221"/>
      <c r="Q36" s="221"/>
      <c r="R36" s="221"/>
      <c r="S36" s="221"/>
      <c r="T36" s="224"/>
      <c r="U36" s="224"/>
      <c r="V36" s="224"/>
      <c r="W36" s="219"/>
      <c r="X36" s="219"/>
      <c r="Y36" s="219"/>
      <c r="Z36" s="219"/>
      <c r="AA36" s="219"/>
      <c r="AB36" s="224"/>
      <c r="AC36" s="221"/>
      <c r="AD36" s="219"/>
      <c r="AE36" s="224"/>
      <c r="AF36" s="219"/>
      <c r="AG36" s="219"/>
      <c r="AH36" s="249"/>
      <c r="AI36" s="249"/>
      <c r="AJ36" s="221"/>
    </row>
    <row r="37" spans="1:36" ht="48" x14ac:dyDescent="0.3">
      <c r="A37" s="1"/>
      <c r="B37" s="257"/>
      <c r="C37" s="257"/>
      <c r="D37" s="258"/>
      <c r="E37" s="258"/>
      <c r="F37" s="252" t="s">
        <v>167</v>
      </c>
      <c r="G37" s="254" t="s">
        <v>125</v>
      </c>
      <c r="H37" s="233"/>
      <c r="I37" s="233"/>
      <c r="J37" s="20" t="s">
        <v>169</v>
      </c>
      <c r="K37" s="20" t="s">
        <v>135</v>
      </c>
      <c r="L37" s="20" t="s">
        <v>136</v>
      </c>
      <c r="M37" s="20">
        <v>1</v>
      </c>
      <c r="N37" s="233"/>
      <c r="O37" s="218"/>
      <c r="P37" s="220"/>
      <c r="Q37" s="220"/>
      <c r="R37" s="220"/>
      <c r="S37" s="220"/>
      <c r="T37" s="223">
        <v>198050</v>
      </c>
      <c r="U37" s="223">
        <f>T37</f>
        <v>198050</v>
      </c>
      <c r="V37" s="223">
        <f>T37</f>
        <v>198050</v>
      </c>
      <c r="W37" s="218" t="s">
        <v>132</v>
      </c>
      <c r="X37" s="218" t="s">
        <v>132</v>
      </c>
      <c r="Y37" s="218" t="s">
        <v>132</v>
      </c>
      <c r="Z37" s="218" t="s">
        <v>132</v>
      </c>
      <c r="AA37" s="218" t="s">
        <v>132</v>
      </c>
      <c r="AB37" s="223">
        <v>34950</v>
      </c>
      <c r="AC37" s="220"/>
      <c r="AD37" s="218" t="s">
        <v>132</v>
      </c>
      <c r="AE37" s="223">
        <f>T37</f>
        <v>198050</v>
      </c>
      <c r="AF37" s="218" t="s">
        <v>132</v>
      </c>
      <c r="AG37" s="218" t="s">
        <v>132</v>
      </c>
      <c r="AH37" s="248" t="s">
        <v>183</v>
      </c>
      <c r="AI37" s="248" t="s">
        <v>165</v>
      </c>
      <c r="AJ37" s="220"/>
    </row>
    <row r="38" spans="1:36" ht="72" x14ac:dyDescent="0.3">
      <c r="A38" s="1"/>
      <c r="B38" s="255"/>
      <c r="C38" s="255"/>
      <c r="D38" s="253"/>
      <c r="E38" s="253"/>
      <c r="F38" s="253"/>
      <c r="G38" s="255"/>
      <c r="H38" s="219"/>
      <c r="I38" s="219"/>
      <c r="J38" s="20" t="s">
        <v>152</v>
      </c>
      <c r="K38" s="20" t="s">
        <v>126</v>
      </c>
      <c r="L38" s="20" t="s">
        <v>127</v>
      </c>
      <c r="M38" s="20">
        <v>549388</v>
      </c>
      <c r="N38" s="219"/>
      <c r="O38" s="219"/>
      <c r="P38" s="221"/>
      <c r="Q38" s="221"/>
      <c r="R38" s="221"/>
      <c r="S38" s="221"/>
      <c r="T38" s="224"/>
      <c r="U38" s="224"/>
      <c r="V38" s="224"/>
      <c r="W38" s="219"/>
      <c r="X38" s="219"/>
      <c r="Y38" s="219"/>
      <c r="Z38" s="219"/>
      <c r="AA38" s="219"/>
      <c r="AB38" s="224"/>
      <c r="AC38" s="221"/>
      <c r="AD38" s="219"/>
      <c r="AE38" s="224"/>
      <c r="AF38" s="219"/>
      <c r="AG38" s="219"/>
      <c r="AH38" s="249"/>
      <c r="AI38" s="249"/>
      <c r="AJ38" s="221"/>
    </row>
    <row r="39" spans="1:36" x14ac:dyDescent="0.3">
      <c r="A39" s="1"/>
      <c r="B39" s="4"/>
      <c r="C39" s="4"/>
      <c r="D39" s="4"/>
      <c r="E39" s="4"/>
      <c r="F39" s="4"/>
      <c r="G39" s="4"/>
      <c r="H39" s="4"/>
      <c r="I39" s="4"/>
      <c r="J39" s="4"/>
      <c r="K39" s="4"/>
      <c r="L39" s="4"/>
      <c r="M39" s="4"/>
      <c r="N39" s="4"/>
      <c r="O39" s="4"/>
      <c r="P39" s="10"/>
      <c r="Q39" s="10"/>
      <c r="R39" s="10"/>
      <c r="S39" s="10"/>
      <c r="T39" s="4"/>
      <c r="U39" s="4"/>
      <c r="V39" s="4"/>
      <c r="W39" s="4"/>
      <c r="X39" s="4"/>
      <c r="Y39" s="4"/>
      <c r="Z39" s="4"/>
      <c r="AA39" s="13"/>
      <c r="AB39" s="4"/>
      <c r="AC39" s="10"/>
      <c r="AD39" s="10"/>
      <c r="AE39" s="10"/>
      <c r="AF39" s="10"/>
      <c r="AG39" s="10"/>
      <c r="AH39" s="4"/>
      <c r="AI39" s="4"/>
      <c r="AJ39" s="10"/>
    </row>
    <row r="40" spans="1:36" x14ac:dyDescent="0.3">
      <c r="A40" s="1"/>
      <c r="B40" s="8" t="s">
        <v>23</v>
      </c>
      <c r="C40" s="9"/>
      <c r="D40" s="9"/>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3">
      <c r="A41" s="9"/>
      <c r="B41" s="14" t="s">
        <v>73</v>
      </c>
      <c r="C41" s="14"/>
      <c r="D41" s="14"/>
      <c r="E41" s="14"/>
      <c r="F41" s="14"/>
      <c r="G41" s="14"/>
      <c r="H41" s="14"/>
      <c r="I41" s="14"/>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row>
    <row r="42" spans="1:36" x14ac:dyDescent="0.3">
      <c r="A42" s="14"/>
      <c r="B42" s="14" t="s">
        <v>74</v>
      </c>
      <c r="C42" s="14"/>
      <c r="D42" s="14"/>
      <c r="E42" s="14"/>
      <c r="F42" s="14"/>
      <c r="G42" s="14"/>
      <c r="H42" s="14"/>
      <c r="I42" s="14"/>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row>
    <row r="43" spans="1:36"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x14ac:dyDescent="0.3">
      <c r="A46" s="1"/>
      <c r="B46" s="191" t="s">
        <v>24</v>
      </c>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row>
  </sheetData>
  <mergeCells count="380">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T10:T11"/>
    <mergeCell ref="U10:U11"/>
    <mergeCell ref="V10:V11"/>
    <mergeCell ref="W10:W11"/>
    <mergeCell ref="H10:H11"/>
    <mergeCell ref="I10:I11"/>
    <mergeCell ref="N10:N11"/>
    <mergeCell ref="O10:O11"/>
    <mergeCell ref="P10:P11"/>
    <mergeCell ref="Q10:Q11"/>
    <mergeCell ref="AJ10:AJ11"/>
    <mergeCell ref="B12:B15"/>
    <mergeCell ref="C12:C15"/>
    <mergeCell ref="D12:D15"/>
    <mergeCell ref="E12:E15"/>
    <mergeCell ref="F12:F13"/>
    <mergeCell ref="G12:G15"/>
    <mergeCell ref="H12:H15"/>
    <mergeCell ref="I12:I15"/>
    <mergeCell ref="N12:N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AG12:AG13"/>
    <mergeCell ref="AH12:AH13"/>
    <mergeCell ref="AI12:AI13"/>
    <mergeCell ref="AJ12:AJ13"/>
    <mergeCell ref="F14:F15"/>
    <mergeCell ref="T14:T15"/>
    <mergeCell ref="U14:U15"/>
    <mergeCell ref="V14:V15"/>
    <mergeCell ref="W14:W15"/>
    <mergeCell ref="X14:X15"/>
    <mergeCell ref="AA12:AA13"/>
    <mergeCell ref="AB12:AB13"/>
    <mergeCell ref="AC12:AC15"/>
    <mergeCell ref="AD12:AD13"/>
    <mergeCell ref="AE12:AE13"/>
    <mergeCell ref="AF12:AF13"/>
    <mergeCell ref="AF14:AF15"/>
    <mergeCell ref="U12:U13"/>
    <mergeCell ref="V12:V13"/>
    <mergeCell ref="W12:W13"/>
    <mergeCell ref="X12:X13"/>
    <mergeCell ref="Y12:Y13"/>
    <mergeCell ref="Z12:Z13"/>
    <mergeCell ref="O12:O15"/>
    <mergeCell ref="AG14:AG15"/>
    <mergeCell ref="AH14:AH15"/>
    <mergeCell ref="AI14:AI15"/>
    <mergeCell ref="AJ14:AJ15"/>
    <mergeCell ref="B16:B21"/>
    <mergeCell ref="C16:C21"/>
    <mergeCell ref="D16:D21"/>
    <mergeCell ref="E16:E21"/>
    <mergeCell ref="F16:F17"/>
    <mergeCell ref="G16:G19"/>
    <mergeCell ref="Y14:Y15"/>
    <mergeCell ref="Z14:Z15"/>
    <mergeCell ref="AA14:AA15"/>
    <mergeCell ref="AB14:AB15"/>
    <mergeCell ref="AD14:AD15"/>
    <mergeCell ref="AE14:AE15"/>
    <mergeCell ref="P12:P15"/>
    <mergeCell ref="Q12:Q15"/>
    <mergeCell ref="R12:R15"/>
    <mergeCell ref="S12:S15"/>
    <mergeCell ref="T12:T13"/>
    <mergeCell ref="AB16:AB17"/>
    <mergeCell ref="AC16:AC21"/>
    <mergeCell ref="AB18:AB19"/>
    <mergeCell ref="Y20:Y21"/>
    <mergeCell ref="Z20:Z21"/>
    <mergeCell ref="AA20:AA21"/>
    <mergeCell ref="R16:R21"/>
    <mergeCell ref="S16:S21"/>
    <mergeCell ref="T16:T17"/>
    <mergeCell ref="U16:U17"/>
    <mergeCell ref="V16:V17"/>
    <mergeCell ref="W16:W17"/>
    <mergeCell ref="AJ16:AJ17"/>
    <mergeCell ref="F18:F19"/>
    <mergeCell ref="T18:T19"/>
    <mergeCell ref="U18:U19"/>
    <mergeCell ref="V18:V19"/>
    <mergeCell ref="W18:W19"/>
    <mergeCell ref="X18:X19"/>
    <mergeCell ref="Y18:Y19"/>
    <mergeCell ref="Z18:Z19"/>
    <mergeCell ref="AA18:AA19"/>
    <mergeCell ref="AD16:AD17"/>
    <mergeCell ref="AE16:AE17"/>
    <mergeCell ref="AF16:AF17"/>
    <mergeCell ref="AG16:AG17"/>
    <mergeCell ref="AH16:AH21"/>
    <mergeCell ref="AI16:AI21"/>
    <mergeCell ref="AD18:AD19"/>
    <mergeCell ref="AE18:AE19"/>
    <mergeCell ref="AF18:AF19"/>
    <mergeCell ref="AG18:AG19"/>
    <mergeCell ref="X16:X17"/>
    <mergeCell ref="Y16:Y17"/>
    <mergeCell ref="Z16:Z17"/>
    <mergeCell ref="AA16:AA17"/>
    <mergeCell ref="G22:G24"/>
    <mergeCell ref="AB20:AB21"/>
    <mergeCell ref="AD20:AD21"/>
    <mergeCell ref="AE20:AE21"/>
    <mergeCell ref="AF20:AF21"/>
    <mergeCell ref="AG20:AG21"/>
    <mergeCell ref="AJ20:AJ21"/>
    <mergeCell ref="AJ18:AJ19"/>
    <mergeCell ref="F20:F21"/>
    <mergeCell ref="G20:G21"/>
    <mergeCell ref="H20:H21"/>
    <mergeCell ref="I20:I21"/>
    <mergeCell ref="T20:T21"/>
    <mergeCell ref="U20:U21"/>
    <mergeCell ref="V20:V21"/>
    <mergeCell ref="W20:W21"/>
    <mergeCell ref="X20:X21"/>
    <mergeCell ref="H16:H19"/>
    <mergeCell ref="I16:I19"/>
    <mergeCell ref="N16:N21"/>
    <mergeCell ref="O16:O21"/>
    <mergeCell ref="P16:P21"/>
    <mergeCell ref="Q16:Q21"/>
    <mergeCell ref="AB22:AB24"/>
    <mergeCell ref="AC22:AC27"/>
    <mergeCell ref="AA25:AA27"/>
    <mergeCell ref="AB25:AB27"/>
    <mergeCell ref="R22:R27"/>
    <mergeCell ref="S22:S27"/>
    <mergeCell ref="T22:T24"/>
    <mergeCell ref="U22:U24"/>
    <mergeCell ref="V22:V24"/>
    <mergeCell ref="W22:W24"/>
    <mergeCell ref="AJ22:AJ24"/>
    <mergeCell ref="F25:F27"/>
    <mergeCell ref="G25:G27"/>
    <mergeCell ref="T25:T27"/>
    <mergeCell ref="U25:U27"/>
    <mergeCell ref="V25:V27"/>
    <mergeCell ref="W25:W27"/>
    <mergeCell ref="X25:X27"/>
    <mergeCell ref="Y25:Y27"/>
    <mergeCell ref="Z25:Z27"/>
    <mergeCell ref="AD22:AD24"/>
    <mergeCell ref="AE22:AE24"/>
    <mergeCell ref="AF22:AF24"/>
    <mergeCell ref="AG22:AG24"/>
    <mergeCell ref="AH22:AH27"/>
    <mergeCell ref="AI22:AI27"/>
    <mergeCell ref="AD25:AD27"/>
    <mergeCell ref="AE25:AE27"/>
    <mergeCell ref="AF25:AF27"/>
    <mergeCell ref="AG25:AG27"/>
    <mergeCell ref="X22:X24"/>
    <mergeCell ref="Y22:Y24"/>
    <mergeCell ref="Z22:Z24"/>
    <mergeCell ref="AA22:AA24"/>
    <mergeCell ref="R28:R33"/>
    <mergeCell ref="S28:S33"/>
    <mergeCell ref="T28:T30"/>
    <mergeCell ref="AJ25:AJ27"/>
    <mergeCell ref="B28:B33"/>
    <mergeCell ref="C28:C33"/>
    <mergeCell ref="D28:D33"/>
    <mergeCell ref="E28:E33"/>
    <mergeCell ref="F28:F30"/>
    <mergeCell ref="G28:G33"/>
    <mergeCell ref="H28:H33"/>
    <mergeCell ref="I28:I33"/>
    <mergeCell ref="N28:N33"/>
    <mergeCell ref="H22:H27"/>
    <mergeCell ref="I22:I27"/>
    <mergeCell ref="N22:N27"/>
    <mergeCell ref="O22:O27"/>
    <mergeCell ref="P22:P27"/>
    <mergeCell ref="Q22:Q27"/>
    <mergeCell ref="B22:B27"/>
    <mergeCell ref="C22:C27"/>
    <mergeCell ref="D22:D27"/>
    <mergeCell ref="E22:E27"/>
    <mergeCell ref="F22:F24"/>
    <mergeCell ref="AG28:AG30"/>
    <mergeCell ref="AH28:AH33"/>
    <mergeCell ref="AI28:AI33"/>
    <mergeCell ref="AJ28:AJ30"/>
    <mergeCell ref="F31:F33"/>
    <mergeCell ref="T31:T33"/>
    <mergeCell ref="U31:U33"/>
    <mergeCell ref="V31:V33"/>
    <mergeCell ref="W31:W33"/>
    <mergeCell ref="X31:X33"/>
    <mergeCell ref="AA28:AA30"/>
    <mergeCell ref="AB28:AB30"/>
    <mergeCell ref="AC28:AC33"/>
    <mergeCell ref="AD28:AD30"/>
    <mergeCell ref="AE28:AE30"/>
    <mergeCell ref="AF28:AF30"/>
    <mergeCell ref="AF31:AF33"/>
    <mergeCell ref="U28:U30"/>
    <mergeCell ref="V28:V30"/>
    <mergeCell ref="W28:W30"/>
    <mergeCell ref="X28:X30"/>
    <mergeCell ref="Y28:Y30"/>
    <mergeCell ref="Z28:Z30"/>
    <mergeCell ref="O28:O33"/>
    <mergeCell ref="P34:P36"/>
    <mergeCell ref="Q34:Q36"/>
    <mergeCell ref="R34:R36"/>
    <mergeCell ref="S34:S36"/>
    <mergeCell ref="R37:R38"/>
    <mergeCell ref="S37:S38"/>
    <mergeCell ref="AG31:AG33"/>
    <mergeCell ref="AJ31:AJ33"/>
    <mergeCell ref="B34:B38"/>
    <mergeCell ref="C34:C38"/>
    <mergeCell ref="D34:D38"/>
    <mergeCell ref="E34:E38"/>
    <mergeCell ref="F34:F36"/>
    <mergeCell ref="G34:G36"/>
    <mergeCell ref="H34:H38"/>
    <mergeCell ref="I34:I38"/>
    <mergeCell ref="Y31:Y33"/>
    <mergeCell ref="Z31:Z33"/>
    <mergeCell ref="AA31:AA33"/>
    <mergeCell ref="AB31:AB33"/>
    <mergeCell ref="AD31:AD33"/>
    <mergeCell ref="AE31:AE33"/>
    <mergeCell ref="P28:P33"/>
    <mergeCell ref="Q28:Q33"/>
    <mergeCell ref="AF34:AF36"/>
    <mergeCell ref="AG34:AG36"/>
    <mergeCell ref="AH34:AH36"/>
    <mergeCell ref="AI34:AI36"/>
    <mergeCell ref="AJ34:AJ36"/>
    <mergeCell ref="F37:F38"/>
    <mergeCell ref="G37:G38"/>
    <mergeCell ref="O37:O38"/>
    <mergeCell ref="P37:P38"/>
    <mergeCell ref="Q37:Q38"/>
    <mergeCell ref="Z34:Z36"/>
    <mergeCell ref="AA34:AA36"/>
    <mergeCell ref="AB34:AB36"/>
    <mergeCell ref="AC34:AC36"/>
    <mergeCell ref="AD34:AD36"/>
    <mergeCell ref="AE34:AE36"/>
    <mergeCell ref="T34:T36"/>
    <mergeCell ref="U34:U36"/>
    <mergeCell ref="V34:V36"/>
    <mergeCell ref="W34:W36"/>
    <mergeCell ref="X34:X36"/>
    <mergeCell ref="Y34:Y36"/>
    <mergeCell ref="N34:N38"/>
    <mergeCell ref="O34:O36"/>
    <mergeCell ref="AF37:AF38"/>
    <mergeCell ref="AG37:AG38"/>
    <mergeCell ref="AH37:AH38"/>
    <mergeCell ref="AI37:AI38"/>
    <mergeCell ref="AJ37:AJ38"/>
    <mergeCell ref="B46:AJ46"/>
    <mergeCell ref="Z37:Z38"/>
    <mergeCell ref="AA37:AA38"/>
    <mergeCell ref="AB37:AB38"/>
    <mergeCell ref="AC37:AC38"/>
    <mergeCell ref="AD37:AD38"/>
    <mergeCell ref="AE37:AE38"/>
    <mergeCell ref="T37:T38"/>
    <mergeCell ref="U37:U38"/>
    <mergeCell ref="V37:V38"/>
    <mergeCell ref="W37:W38"/>
    <mergeCell ref="X37:X38"/>
    <mergeCell ref="Y37:Y3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42"/>
  <sheetViews>
    <sheetView tabSelected="1" topLeftCell="A19" zoomScale="70" zoomScaleNormal="70" workbookViewId="0">
      <selection activeCell="AI32" sqref="AI32:AI33"/>
    </sheetView>
  </sheetViews>
  <sheetFormatPr defaultRowHeight="14.4" x14ac:dyDescent="0.3"/>
  <cols>
    <col min="1" max="1" width="5" customWidth="1"/>
    <col min="2" max="2" width="16.21875" customWidth="1"/>
    <col min="3" max="3" width="19.21875" customWidth="1"/>
    <col min="4" max="4" width="15.5546875" customWidth="1"/>
    <col min="5" max="5" width="13.21875" customWidth="1"/>
    <col min="6" max="6" width="18.21875" customWidth="1"/>
    <col min="7" max="7" width="53.21875" customWidth="1"/>
    <col min="8" max="8" width="11.44140625" customWidth="1"/>
    <col min="9" max="9" width="11.21875" customWidth="1"/>
    <col min="10" max="10" width="38.77734375" customWidth="1"/>
    <col min="11" max="14" width="10.5546875" customWidth="1"/>
    <col min="15" max="16" width="15.77734375" customWidth="1"/>
    <col min="17" max="17" width="18.5546875" customWidth="1"/>
    <col min="18" max="18" width="15.77734375" customWidth="1"/>
    <col min="19" max="21" width="14" customWidth="1"/>
    <col min="22" max="22" width="12.21875" customWidth="1"/>
    <col min="23" max="23" width="11.21875" customWidth="1"/>
    <col min="24" max="24" width="10" customWidth="1"/>
    <col min="25" max="25" width="11.77734375" customWidth="1"/>
    <col min="26" max="27" width="12.21875" customWidth="1"/>
    <col min="28" max="29" width="11.21875" customWidth="1"/>
    <col min="30" max="30" width="12.21875" customWidth="1"/>
    <col min="31" max="33" width="11.21875" customWidth="1"/>
    <col min="34" max="34" width="24.21875" customWidth="1"/>
    <col min="35" max="35" width="19.44140625" customWidth="1"/>
    <col min="36" max="36" width="10.44140625" customWidth="1"/>
  </cols>
  <sheetData>
    <row r="1" spans="1:36" x14ac:dyDescent="0.3">
      <c r="A1" s="1"/>
      <c r="B1" s="198" t="s">
        <v>40</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
    </row>
    <row r="2" spans="1:36" ht="15"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6" customHeight="1" thickBot="1" x14ac:dyDescent="0.35">
      <c r="A3" s="1"/>
      <c r="B3" s="199" t="s">
        <v>0</v>
      </c>
      <c r="C3" s="192" t="s">
        <v>1</v>
      </c>
      <c r="D3" s="192" t="s">
        <v>28</v>
      </c>
      <c r="E3" s="192" t="s">
        <v>29</v>
      </c>
      <c r="F3" s="192" t="s">
        <v>30</v>
      </c>
      <c r="G3" s="192" t="s">
        <v>3</v>
      </c>
      <c r="H3" s="192" t="s">
        <v>4</v>
      </c>
      <c r="I3" s="192" t="s">
        <v>5</v>
      </c>
      <c r="J3" s="193" t="s">
        <v>6</v>
      </c>
      <c r="K3" s="193"/>
      <c r="L3" s="193"/>
      <c r="M3" s="193"/>
      <c r="N3" s="192" t="s">
        <v>47</v>
      </c>
      <c r="O3" s="192" t="s">
        <v>31</v>
      </c>
      <c r="P3" s="194" t="s">
        <v>42</v>
      </c>
      <c r="Q3" s="194" t="s">
        <v>32</v>
      </c>
      <c r="R3" s="194" t="s">
        <v>37</v>
      </c>
      <c r="S3" s="194" t="s">
        <v>33</v>
      </c>
      <c r="T3" s="192" t="s">
        <v>55</v>
      </c>
      <c r="U3" s="192" t="s">
        <v>57</v>
      </c>
      <c r="V3" s="193" t="s">
        <v>59</v>
      </c>
      <c r="W3" s="193"/>
      <c r="X3" s="193"/>
      <c r="Y3" s="193"/>
      <c r="Z3" s="193"/>
      <c r="AA3" s="193"/>
      <c r="AB3" s="192" t="s">
        <v>69</v>
      </c>
      <c r="AC3" s="194" t="s">
        <v>75</v>
      </c>
      <c r="AD3" s="192" t="s">
        <v>77</v>
      </c>
      <c r="AE3" s="192"/>
      <c r="AF3" s="192"/>
      <c r="AG3" s="192" t="s">
        <v>27</v>
      </c>
      <c r="AH3" s="192" t="s">
        <v>36</v>
      </c>
      <c r="AI3" s="192" t="s">
        <v>34</v>
      </c>
      <c r="AJ3" s="190" t="s">
        <v>35</v>
      </c>
    </row>
    <row r="4" spans="1:36" ht="137.1" customHeight="1" thickBot="1" x14ac:dyDescent="0.35">
      <c r="A4" s="1"/>
      <c r="B4" s="199"/>
      <c r="C4" s="192"/>
      <c r="D4" s="192"/>
      <c r="E4" s="192"/>
      <c r="F4" s="192"/>
      <c r="G4" s="192"/>
      <c r="H4" s="192"/>
      <c r="I4" s="192"/>
      <c r="J4" s="127" t="s">
        <v>7</v>
      </c>
      <c r="K4" s="127" t="s">
        <v>8</v>
      </c>
      <c r="L4" s="127" t="s">
        <v>9</v>
      </c>
      <c r="M4" s="128" t="s">
        <v>10</v>
      </c>
      <c r="N4" s="192"/>
      <c r="O4" s="192"/>
      <c r="P4" s="194"/>
      <c r="Q4" s="194"/>
      <c r="R4" s="194"/>
      <c r="S4" s="194"/>
      <c r="T4" s="192"/>
      <c r="U4" s="192"/>
      <c r="V4" s="127" t="s">
        <v>61</v>
      </c>
      <c r="W4" s="127" t="s">
        <v>62</v>
      </c>
      <c r="X4" s="127" t="s">
        <v>15</v>
      </c>
      <c r="Y4" s="127" t="s">
        <v>63</v>
      </c>
      <c r="Z4" s="127" t="s">
        <v>60</v>
      </c>
      <c r="AA4" s="127" t="s">
        <v>25</v>
      </c>
      <c r="AB4" s="192"/>
      <c r="AC4" s="194"/>
      <c r="AD4" s="127" t="s">
        <v>16</v>
      </c>
      <c r="AE4" s="127" t="s">
        <v>17</v>
      </c>
      <c r="AF4" s="127" t="s">
        <v>26</v>
      </c>
      <c r="AG4" s="192"/>
      <c r="AH4" s="192"/>
      <c r="AI4" s="192"/>
      <c r="AJ4" s="190"/>
    </row>
    <row r="5" spans="1:36" ht="15" thickBot="1" x14ac:dyDescent="0.35">
      <c r="A5" s="1"/>
      <c r="B5" s="129">
        <v>1</v>
      </c>
      <c r="C5" s="130">
        <v>2</v>
      </c>
      <c r="D5" s="130">
        <v>3</v>
      </c>
      <c r="E5" s="130">
        <v>4</v>
      </c>
      <c r="F5" s="130">
        <v>5</v>
      </c>
      <c r="G5" s="130">
        <v>6</v>
      </c>
      <c r="H5" s="130">
        <v>7</v>
      </c>
      <c r="I5" s="130">
        <v>8</v>
      </c>
      <c r="J5" s="130">
        <v>9</v>
      </c>
      <c r="K5" s="130">
        <v>10</v>
      </c>
      <c r="L5" s="130">
        <v>11</v>
      </c>
      <c r="M5" s="130">
        <v>12</v>
      </c>
      <c r="N5" s="130">
        <v>13</v>
      </c>
      <c r="O5" s="130">
        <v>14</v>
      </c>
      <c r="P5" s="130">
        <v>15</v>
      </c>
      <c r="Q5" s="130">
        <v>16</v>
      </c>
      <c r="R5" s="130">
        <v>17</v>
      </c>
      <c r="S5" s="131">
        <v>18</v>
      </c>
      <c r="T5" s="130">
        <v>19</v>
      </c>
      <c r="U5" s="130">
        <v>20</v>
      </c>
      <c r="V5" s="130">
        <v>21</v>
      </c>
      <c r="W5" s="130">
        <v>22</v>
      </c>
      <c r="X5" s="130">
        <v>23</v>
      </c>
      <c r="Y5" s="130">
        <v>24</v>
      </c>
      <c r="Z5" s="130">
        <v>25</v>
      </c>
      <c r="AA5" s="130">
        <v>26</v>
      </c>
      <c r="AB5" s="130">
        <v>27</v>
      </c>
      <c r="AC5" s="130">
        <v>28</v>
      </c>
      <c r="AD5" s="130">
        <v>29</v>
      </c>
      <c r="AE5" s="130">
        <v>30</v>
      </c>
      <c r="AF5" s="130">
        <v>31</v>
      </c>
      <c r="AG5" s="130">
        <v>32</v>
      </c>
      <c r="AH5" s="130">
        <v>33</v>
      </c>
      <c r="AI5" s="130">
        <v>34</v>
      </c>
      <c r="AJ5" s="132">
        <v>35</v>
      </c>
    </row>
    <row r="6" spans="1:36" ht="43.5" customHeight="1" x14ac:dyDescent="0.3">
      <c r="A6" s="1"/>
      <c r="B6" s="170" t="s">
        <v>251</v>
      </c>
      <c r="C6" s="139" t="s">
        <v>252</v>
      </c>
      <c r="D6" s="139" t="s">
        <v>253</v>
      </c>
      <c r="E6" s="139" t="s">
        <v>254</v>
      </c>
      <c r="F6" s="169" t="s">
        <v>255</v>
      </c>
      <c r="G6" s="139" t="s">
        <v>257</v>
      </c>
      <c r="H6" s="169" t="s">
        <v>80</v>
      </c>
      <c r="I6" s="169" t="s">
        <v>80</v>
      </c>
      <c r="J6" s="123" t="s">
        <v>258</v>
      </c>
      <c r="K6" s="123" t="s">
        <v>259</v>
      </c>
      <c r="L6" s="123" t="s">
        <v>260</v>
      </c>
      <c r="M6" s="123">
        <v>50</v>
      </c>
      <c r="N6" s="169" t="s">
        <v>128</v>
      </c>
      <c r="O6" s="169" t="s">
        <v>265</v>
      </c>
      <c r="P6" s="162" t="s">
        <v>263</v>
      </c>
      <c r="Q6" s="162" t="s">
        <v>264</v>
      </c>
      <c r="R6" s="162" t="s">
        <v>87</v>
      </c>
      <c r="S6" s="162" t="s">
        <v>131</v>
      </c>
      <c r="T6" s="134">
        <f>U6</f>
        <v>1445000</v>
      </c>
      <c r="U6" s="156">
        <f>SUM(V6:AA7)</f>
        <v>1445000</v>
      </c>
      <c r="V6" s="156">
        <v>1445000</v>
      </c>
      <c r="W6" s="156">
        <v>0</v>
      </c>
      <c r="X6" s="156">
        <v>0</v>
      </c>
      <c r="Y6" s="156">
        <v>0</v>
      </c>
      <c r="Z6" s="156">
        <v>0</v>
      </c>
      <c r="AA6" s="168">
        <v>0</v>
      </c>
      <c r="AB6" s="156">
        <v>255000</v>
      </c>
      <c r="AC6" s="162" t="s">
        <v>88</v>
      </c>
      <c r="AD6" s="163">
        <v>0</v>
      </c>
      <c r="AE6" s="155">
        <f>U6</f>
        <v>1445000</v>
      </c>
      <c r="AF6" s="163">
        <v>0</v>
      </c>
      <c r="AG6" s="162"/>
      <c r="AH6" s="195" t="s">
        <v>292</v>
      </c>
      <c r="AI6" s="195" t="s">
        <v>290</v>
      </c>
      <c r="AJ6" s="136">
        <v>45365</v>
      </c>
    </row>
    <row r="7" spans="1:36" ht="49.05" customHeight="1" thickBot="1" x14ac:dyDescent="0.35">
      <c r="A7" s="1"/>
      <c r="B7" s="171"/>
      <c r="C7" s="140"/>
      <c r="D7" s="140"/>
      <c r="E7" s="140"/>
      <c r="F7" s="161"/>
      <c r="G7" s="140"/>
      <c r="H7" s="161"/>
      <c r="I7" s="161"/>
      <c r="J7" s="126" t="s">
        <v>261</v>
      </c>
      <c r="K7" s="126" t="s">
        <v>262</v>
      </c>
      <c r="L7" s="126" t="s">
        <v>83</v>
      </c>
      <c r="M7" s="126">
        <v>50</v>
      </c>
      <c r="N7" s="161"/>
      <c r="O7" s="161"/>
      <c r="P7" s="144"/>
      <c r="Q7" s="144"/>
      <c r="R7" s="144"/>
      <c r="S7" s="144"/>
      <c r="T7" s="135"/>
      <c r="U7" s="161"/>
      <c r="V7" s="152"/>
      <c r="W7" s="152"/>
      <c r="X7" s="152"/>
      <c r="Y7" s="152"/>
      <c r="Z7" s="152"/>
      <c r="AA7" s="160"/>
      <c r="AB7" s="152"/>
      <c r="AC7" s="144"/>
      <c r="AD7" s="164"/>
      <c r="AE7" s="150"/>
      <c r="AF7" s="164"/>
      <c r="AG7" s="144"/>
      <c r="AH7" s="196"/>
      <c r="AI7" s="196"/>
      <c r="AJ7" s="137"/>
    </row>
    <row r="8" spans="1:36" ht="38.549999999999997" customHeight="1" x14ac:dyDescent="0.3">
      <c r="A8" s="1"/>
      <c r="B8" s="172" t="s">
        <v>270</v>
      </c>
      <c r="C8" s="141" t="s">
        <v>267</v>
      </c>
      <c r="D8" s="141" t="s">
        <v>253</v>
      </c>
      <c r="E8" s="141" t="s">
        <v>254</v>
      </c>
      <c r="F8" s="142" t="s">
        <v>256</v>
      </c>
      <c r="G8" s="141" t="s">
        <v>257</v>
      </c>
      <c r="H8" s="142" t="s">
        <v>80</v>
      </c>
      <c r="I8" s="142" t="s">
        <v>80</v>
      </c>
      <c r="J8" s="124" t="s">
        <v>258</v>
      </c>
      <c r="K8" s="124" t="s">
        <v>259</v>
      </c>
      <c r="L8" s="124" t="s">
        <v>260</v>
      </c>
      <c r="M8" s="124">
        <v>27</v>
      </c>
      <c r="N8" s="142" t="s">
        <v>128</v>
      </c>
      <c r="O8" s="142" t="s">
        <v>115</v>
      </c>
      <c r="P8" s="143" t="s">
        <v>263</v>
      </c>
      <c r="Q8" s="143" t="s">
        <v>264</v>
      </c>
      <c r="R8" s="143" t="s">
        <v>87</v>
      </c>
      <c r="S8" s="143" t="s">
        <v>131</v>
      </c>
      <c r="T8" s="165">
        <f>U8</f>
        <v>1020000</v>
      </c>
      <c r="U8" s="151">
        <f>SUM(V8:AA9)</f>
        <v>1020000</v>
      </c>
      <c r="V8" s="166">
        <v>1020000</v>
      </c>
      <c r="W8" s="151">
        <v>0</v>
      </c>
      <c r="X8" s="151">
        <v>0</v>
      </c>
      <c r="Y8" s="151">
        <v>0</v>
      </c>
      <c r="Z8" s="151">
        <v>0</v>
      </c>
      <c r="AA8" s="159">
        <v>0</v>
      </c>
      <c r="AB8" s="151">
        <v>180000</v>
      </c>
      <c r="AC8" s="157" t="s">
        <v>88</v>
      </c>
      <c r="AD8" s="149">
        <v>0</v>
      </c>
      <c r="AE8" s="149">
        <f>U8</f>
        <v>1020000</v>
      </c>
      <c r="AF8" s="149">
        <v>0</v>
      </c>
      <c r="AG8" s="143"/>
      <c r="AH8" s="197" t="s">
        <v>290</v>
      </c>
      <c r="AI8" s="197" t="s">
        <v>291</v>
      </c>
      <c r="AJ8" s="138">
        <v>45427</v>
      </c>
    </row>
    <row r="9" spans="1:36" ht="55.5" customHeight="1" thickBot="1" x14ac:dyDescent="0.35">
      <c r="A9" s="1"/>
      <c r="B9" s="171"/>
      <c r="C9" s="140"/>
      <c r="D9" s="142"/>
      <c r="E9" s="142"/>
      <c r="F9" s="161"/>
      <c r="G9" s="142"/>
      <c r="H9" s="161"/>
      <c r="I9" s="161"/>
      <c r="J9" s="126" t="s">
        <v>261</v>
      </c>
      <c r="K9" s="126" t="s">
        <v>262</v>
      </c>
      <c r="L9" s="126" t="s">
        <v>83</v>
      </c>
      <c r="M9" s="126">
        <v>27</v>
      </c>
      <c r="N9" s="161"/>
      <c r="O9" s="161"/>
      <c r="P9" s="144"/>
      <c r="Q9" s="144"/>
      <c r="R9" s="144"/>
      <c r="S9" s="144"/>
      <c r="T9" s="140"/>
      <c r="U9" s="161"/>
      <c r="V9" s="167"/>
      <c r="W9" s="152"/>
      <c r="X9" s="152"/>
      <c r="Y9" s="152"/>
      <c r="Z9" s="152"/>
      <c r="AA9" s="160"/>
      <c r="AB9" s="161"/>
      <c r="AC9" s="158"/>
      <c r="AD9" s="150"/>
      <c r="AE9" s="150"/>
      <c r="AF9" s="150"/>
      <c r="AG9" s="144"/>
      <c r="AH9" s="196"/>
      <c r="AI9" s="196"/>
      <c r="AJ9" s="137"/>
    </row>
    <row r="10" spans="1:36" ht="33.6" customHeight="1" x14ac:dyDescent="0.3">
      <c r="A10" s="1"/>
      <c r="B10" s="176" t="s">
        <v>272</v>
      </c>
      <c r="C10" s="169" t="s">
        <v>271</v>
      </c>
      <c r="D10" s="169" t="s">
        <v>253</v>
      </c>
      <c r="E10" s="169" t="s">
        <v>254</v>
      </c>
      <c r="F10" s="169" t="s">
        <v>266</v>
      </c>
      <c r="G10" s="169" t="s">
        <v>257</v>
      </c>
      <c r="H10" s="169" t="s">
        <v>80</v>
      </c>
      <c r="I10" s="169" t="s">
        <v>80</v>
      </c>
      <c r="J10" s="123" t="s">
        <v>258</v>
      </c>
      <c r="K10" s="123" t="s">
        <v>259</v>
      </c>
      <c r="L10" s="123" t="s">
        <v>260</v>
      </c>
      <c r="M10" s="123">
        <v>60</v>
      </c>
      <c r="N10" s="169" t="s">
        <v>128</v>
      </c>
      <c r="O10" s="169" t="s">
        <v>268</v>
      </c>
      <c r="P10" s="162" t="s">
        <v>263</v>
      </c>
      <c r="Q10" s="162" t="s">
        <v>264</v>
      </c>
      <c r="R10" s="162" t="s">
        <v>87</v>
      </c>
      <c r="S10" s="162" t="s">
        <v>131</v>
      </c>
      <c r="T10" s="156">
        <f>U10+U12</f>
        <v>3849990</v>
      </c>
      <c r="U10" s="156">
        <f>SUM(V10:AA11)</f>
        <v>3400000</v>
      </c>
      <c r="V10" s="156">
        <v>3400000</v>
      </c>
      <c r="W10" s="156">
        <v>0</v>
      </c>
      <c r="X10" s="156">
        <v>0</v>
      </c>
      <c r="Y10" s="156">
        <v>0</v>
      </c>
      <c r="Z10" s="156">
        <v>0</v>
      </c>
      <c r="AA10" s="168">
        <v>0</v>
      </c>
      <c r="AB10" s="156">
        <v>600000</v>
      </c>
      <c r="AC10" s="178" t="s">
        <v>88</v>
      </c>
      <c r="AD10" s="155">
        <v>0</v>
      </c>
      <c r="AE10" s="155">
        <f>U10</f>
        <v>3400000</v>
      </c>
      <c r="AF10" s="155">
        <v>0</v>
      </c>
      <c r="AG10" s="189"/>
      <c r="AH10" s="185" t="s">
        <v>288</v>
      </c>
      <c r="AI10" s="185" t="s">
        <v>289</v>
      </c>
      <c r="AJ10" s="182">
        <v>45660</v>
      </c>
    </row>
    <row r="11" spans="1:36" ht="41.1" customHeight="1" x14ac:dyDescent="0.3">
      <c r="A11" s="1"/>
      <c r="B11" s="177"/>
      <c r="C11" s="175"/>
      <c r="D11" s="175"/>
      <c r="E11" s="175"/>
      <c r="F11" s="175"/>
      <c r="G11" s="175"/>
      <c r="H11" s="175"/>
      <c r="I11" s="175"/>
      <c r="J11" s="125" t="s">
        <v>261</v>
      </c>
      <c r="K11" s="125" t="s">
        <v>262</v>
      </c>
      <c r="L11" s="125" t="s">
        <v>83</v>
      </c>
      <c r="M11" s="125">
        <v>60</v>
      </c>
      <c r="N11" s="175"/>
      <c r="O11" s="175"/>
      <c r="P11" s="181"/>
      <c r="Q11" s="181"/>
      <c r="R11" s="181"/>
      <c r="S11" s="181"/>
      <c r="T11" s="175"/>
      <c r="U11" s="175"/>
      <c r="V11" s="180"/>
      <c r="W11" s="180"/>
      <c r="X11" s="180"/>
      <c r="Y11" s="180"/>
      <c r="Z11" s="180"/>
      <c r="AA11" s="188"/>
      <c r="AB11" s="180"/>
      <c r="AC11" s="179"/>
      <c r="AD11" s="154"/>
      <c r="AE11" s="154"/>
      <c r="AF11" s="154"/>
      <c r="AG11" s="153"/>
      <c r="AH11" s="186"/>
      <c r="AI11" s="186"/>
      <c r="AJ11" s="183"/>
    </row>
    <row r="12" spans="1:36" ht="32.549999999999997" customHeight="1" x14ac:dyDescent="0.3">
      <c r="A12" s="1"/>
      <c r="B12" s="177"/>
      <c r="C12" s="175"/>
      <c r="D12" s="175"/>
      <c r="E12" s="175"/>
      <c r="F12" s="175" t="s">
        <v>269</v>
      </c>
      <c r="G12" s="175"/>
      <c r="H12" s="175" t="s">
        <v>80</v>
      </c>
      <c r="I12" s="175" t="s">
        <v>80</v>
      </c>
      <c r="J12" s="125" t="s">
        <v>258</v>
      </c>
      <c r="K12" s="125" t="s">
        <v>259</v>
      </c>
      <c r="L12" s="125" t="s">
        <v>260</v>
      </c>
      <c r="M12" s="125">
        <v>20</v>
      </c>
      <c r="N12" s="175" t="s">
        <v>128</v>
      </c>
      <c r="O12" s="175" t="s">
        <v>120</v>
      </c>
      <c r="P12" s="181" t="s">
        <v>263</v>
      </c>
      <c r="Q12" s="181" t="s">
        <v>264</v>
      </c>
      <c r="R12" s="181" t="s">
        <v>87</v>
      </c>
      <c r="S12" s="181" t="s">
        <v>131</v>
      </c>
      <c r="T12" s="175"/>
      <c r="U12" s="180">
        <f>SUM(V12:AA13)</f>
        <v>449990</v>
      </c>
      <c r="V12" s="180">
        <v>449990</v>
      </c>
      <c r="W12" s="180">
        <v>0</v>
      </c>
      <c r="X12" s="180">
        <v>0</v>
      </c>
      <c r="Y12" s="180">
        <v>0</v>
      </c>
      <c r="Z12" s="180">
        <v>0</v>
      </c>
      <c r="AA12" s="188">
        <v>0</v>
      </c>
      <c r="AB12" s="180">
        <v>79410</v>
      </c>
      <c r="AC12" s="179" t="s">
        <v>88</v>
      </c>
      <c r="AD12" s="154">
        <v>0</v>
      </c>
      <c r="AE12" s="154">
        <f>U12</f>
        <v>449990</v>
      </c>
      <c r="AF12" s="154">
        <v>0</v>
      </c>
      <c r="AG12" s="153"/>
      <c r="AH12" s="186"/>
      <c r="AI12" s="186"/>
      <c r="AJ12" s="183"/>
    </row>
    <row r="13" spans="1:36" ht="40.049999999999997" customHeight="1" thickBot="1" x14ac:dyDescent="0.35">
      <c r="A13" s="1"/>
      <c r="B13" s="174"/>
      <c r="C13" s="161"/>
      <c r="D13" s="161"/>
      <c r="E13" s="161"/>
      <c r="F13" s="161"/>
      <c r="G13" s="161"/>
      <c r="H13" s="161"/>
      <c r="I13" s="161"/>
      <c r="J13" s="126" t="s">
        <v>261</v>
      </c>
      <c r="K13" s="126" t="s">
        <v>262</v>
      </c>
      <c r="L13" s="126" t="s">
        <v>83</v>
      </c>
      <c r="M13" s="126">
        <v>20</v>
      </c>
      <c r="N13" s="161"/>
      <c r="O13" s="161"/>
      <c r="P13" s="144"/>
      <c r="Q13" s="144"/>
      <c r="R13" s="144"/>
      <c r="S13" s="144"/>
      <c r="T13" s="161"/>
      <c r="U13" s="161"/>
      <c r="V13" s="152"/>
      <c r="W13" s="152"/>
      <c r="X13" s="152"/>
      <c r="Y13" s="152"/>
      <c r="Z13" s="152"/>
      <c r="AA13" s="160"/>
      <c r="AB13" s="152"/>
      <c r="AC13" s="187"/>
      <c r="AD13" s="150"/>
      <c r="AE13" s="150"/>
      <c r="AF13" s="150"/>
      <c r="AG13" s="148"/>
      <c r="AH13" s="146"/>
      <c r="AI13" s="146"/>
      <c r="AJ13" s="184"/>
    </row>
    <row r="14" spans="1:36" ht="44.1" customHeight="1" x14ac:dyDescent="0.3">
      <c r="A14" s="1"/>
      <c r="B14" s="173" t="s">
        <v>274</v>
      </c>
      <c r="C14" s="142" t="s">
        <v>275</v>
      </c>
      <c r="D14" s="142" t="s">
        <v>253</v>
      </c>
      <c r="E14" s="142" t="s">
        <v>254</v>
      </c>
      <c r="F14" s="142" t="s">
        <v>273</v>
      </c>
      <c r="G14" s="142" t="s">
        <v>257</v>
      </c>
      <c r="H14" s="142" t="s">
        <v>80</v>
      </c>
      <c r="I14" s="142" t="s">
        <v>80</v>
      </c>
      <c r="J14" s="124" t="s">
        <v>258</v>
      </c>
      <c r="K14" s="124" t="s">
        <v>259</v>
      </c>
      <c r="L14" s="124" t="s">
        <v>260</v>
      </c>
      <c r="M14" s="124">
        <v>71</v>
      </c>
      <c r="N14" s="142" t="s">
        <v>128</v>
      </c>
      <c r="O14" s="142" t="s">
        <v>110</v>
      </c>
      <c r="P14" s="143" t="s">
        <v>263</v>
      </c>
      <c r="Q14" s="143" t="s">
        <v>264</v>
      </c>
      <c r="R14" s="143" t="s">
        <v>87</v>
      </c>
      <c r="S14" s="143" t="s">
        <v>131</v>
      </c>
      <c r="T14" s="151">
        <f>U14</f>
        <v>4165935</v>
      </c>
      <c r="U14" s="151">
        <f>SUM(V14:AA15)</f>
        <v>4165935</v>
      </c>
      <c r="V14" s="151">
        <v>4165935</v>
      </c>
      <c r="W14" s="151">
        <v>0</v>
      </c>
      <c r="X14" s="151">
        <v>0</v>
      </c>
      <c r="Y14" s="151">
        <v>0</v>
      </c>
      <c r="Z14" s="151">
        <v>0</v>
      </c>
      <c r="AA14" s="159">
        <v>0</v>
      </c>
      <c r="AB14" s="151">
        <v>735165</v>
      </c>
      <c r="AC14" s="149" t="s">
        <v>88</v>
      </c>
      <c r="AD14" s="149">
        <v>0</v>
      </c>
      <c r="AE14" s="149">
        <f>U14</f>
        <v>4165935</v>
      </c>
      <c r="AF14" s="149">
        <v>0</v>
      </c>
      <c r="AG14" s="147"/>
      <c r="AH14" s="145" t="s">
        <v>286</v>
      </c>
      <c r="AI14" s="145" t="s">
        <v>287</v>
      </c>
      <c r="AJ14" s="262">
        <v>45901</v>
      </c>
    </row>
    <row r="15" spans="1:36" ht="52.5" customHeight="1" thickBot="1" x14ac:dyDescent="0.35">
      <c r="A15" s="1"/>
      <c r="B15" s="174"/>
      <c r="C15" s="161"/>
      <c r="D15" s="161"/>
      <c r="E15" s="161"/>
      <c r="F15" s="161"/>
      <c r="G15" s="161"/>
      <c r="H15" s="161"/>
      <c r="I15" s="161"/>
      <c r="J15" s="126" t="s">
        <v>261</v>
      </c>
      <c r="K15" s="126" t="s">
        <v>262</v>
      </c>
      <c r="L15" s="126" t="s">
        <v>83</v>
      </c>
      <c r="M15" s="126">
        <v>71</v>
      </c>
      <c r="N15" s="161"/>
      <c r="O15" s="161"/>
      <c r="P15" s="144"/>
      <c r="Q15" s="144"/>
      <c r="R15" s="144"/>
      <c r="S15" s="144"/>
      <c r="T15" s="152"/>
      <c r="U15" s="152"/>
      <c r="V15" s="152"/>
      <c r="W15" s="152"/>
      <c r="X15" s="152"/>
      <c r="Y15" s="152"/>
      <c r="Z15" s="152"/>
      <c r="AA15" s="160"/>
      <c r="AB15" s="152"/>
      <c r="AC15" s="150"/>
      <c r="AD15" s="150"/>
      <c r="AE15" s="150"/>
      <c r="AF15" s="150"/>
      <c r="AG15" s="148"/>
      <c r="AH15" s="146"/>
      <c r="AI15" s="146"/>
      <c r="AJ15" s="263"/>
    </row>
    <row r="16" spans="1:36" ht="48" customHeight="1" x14ac:dyDescent="0.3">
      <c r="A16" s="1"/>
      <c r="B16" s="176" t="s">
        <v>276</v>
      </c>
      <c r="C16" s="169" t="s">
        <v>277</v>
      </c>
      <c r="D16" s="169" t="s">
        <v>278</v>
      </c>
      <c r="E16" s="169" t="s">
        <v>254</v>
      </c>
      <c r="F16" s="169" t="s">
        <v>302</v>
      </c>
      <c r="G16" s="169" t="s">
        <v>257</v>
      </c>
      <c r="H16" s="169" t="s">
        <v>80</v>
      </c>
      <c r="I16" s="169" t="s">
        <v>80</v>
      </c>
      <c r="J16" s="123" t="s">
        <v>280</v>
      </c>
      <c r="K16" s="123" t="s">
        <v>281</v>
      </c>
      <c r="L16" s="123" t="s">
        <v>282</v>
      </c>
      <c r="M16" s="123">
        <v>6</v>
      </c>
      <c r="N16" s="169" t="s">
        <v>128</v>
      </c>
      <c r="O16" s="169" t="s">
        <v>115</v>
      </c>
      <c r="P16" s="162" t="s">
        <v>263</v>
      </c>
      <c r="Q16" s="162" t="s">
        <v>264</v>
      </c>
      <c r="R16" s="162" t="s">
        <v>87</v>
      </c>
      <c r="S16" s="162" t="s">
        <v>131</v>
      </c>
      <c r="T16" s="156">
        <f>SUM(U16:U19)</f>
        <v>850000</v>
      </c>
      <c r="U16" s="156">
        <f>V16</f>
        <v>680000</v>
      </c>
      <c r="V16" s="156">
        <v>680000</v>
      </c>
      <c r="W16" s="156">
        <v>0</v>
      </c>
      <c r="X16" s="156">
        <v>0</v>
      </c>
      <c r="Y16" s="156">
        <v>0</v>
      </c>
      <c r="Z16" s="156">
        <v>0</v>
      </c>
      <c r="AA16" s="155">
        <v>0</v>
      </c>
      <c r="AB16" s="156">
        <v>120000</v>
      </c>
      <c r="AC16" s="155" t="s">
        <v>88</v>
      </c>
      <c r="AD16" s="155">
        <v>0</v>
      </c>
      <c r="AE16" s="155">
        <f>V16</f>
        <v>680000</v>
      </c>
      <c r="AF16" s="155">
        <v>0</v>
      </c>
      <c r="AG16" s="189"/>
      <c r="AH16" s="185" t="s">
        <v>288</v>
      </c>
      <c r="AI16" s="185" t="s">
        <v>328</v>
      </c>
      <c r="AJ16" s="182">
        <v>45667</v>
      </c>
    </row>
    <row r="17" spans="1:36" ht="47.1" customHeight="1" x14ac:dyDescent="0.3">
      <c r="A17" s="1"/>
      <c r="B17" s="177"/>
      <c r="C17" s="175"/>
      <c r="D17" s="175"/>
      <c r="E17" s="175"/>
      <c r="F17" s="175"/>
      <c r="G17" s="175"/>
      <c r="H17" s="175"/>
      <c r="I17" s="175"/>
      <c r="J17" s="125" t="s">
        <v>283</v>
      </c>
      <c r="K17" s="125" t="s">
        <v>284</v>
      </c>
      <c r="L17" s="125" t="s">
        <v>285</v>
      </c>
      <c r="M17" s="125">
        <v>6</v>
      </c>
      <c r="N17" s="175"/>
      <c r="O17" s="175"/>
      <c r="P17" s="181"/>
      <c r="Q17" s="181"/>
      <c r="R17" s="181"/>
      <c r="S17" s="181"/>
      <c r="T17" s="180"/>
      <c r="U17" s="180"/>
      <c r="V17" s="180"/>
      <c r="W17" s="180"/>
      <c r="X17" s="180"/>
      <c r="Y17" s="180"/>
      <c r="Z17" s="180"/>
      <c r="AA17" s="154"/>
      <c r="AB17" s="180"/>
      <c r="AC17" s="154"/>
      <c r="AD17" s="154"/>
      <c r="AE17" s="154"/>
      <c r="AF17" s="154"/>
      <c r="AG17" s="153"/>
      <c r="AH17" s="186"/>
      <c r="AI17" s="186"/>
      <c r="AJ17" s="183"/>
    </row>
    <row r="18" spans="1:36" ht="49.05" customHeight="1" x14ac:dyDescent="0.3">
      <c r="A18" s="1"/>
      <c r="B18" s="177"/>
      <c r="C18" s="175"/>
      <c r="D18" s="175"/>
      <c r="E18" s="175"/>
      <c r="F18" s="175" t="s">
        <v>303</v>
      </c>
      <c r="G18" s="175"/>
      <c r="H18" s="175" t="s">
        <v>80</v>
      </c>
      <c r="I18" s="175" t="s">
        <v>80</v>
      </c>
      <c r="J18" s="125" t="s">
        <v>280</v>
      </c>
      <c r="K18" s="125" t="s">
        <v>281</v>
      </c>
      <c r="L18" s="125" t="s">
        <v>282</v>
      </c>
      <c r="M18" s="125">
        <v>10</v>
      </c>
      <c r="N18" s="175"/>
      <c r="O18" s="175"/>
      <c r="P18" s="181"/>
      <c r="Q18" s="181"/>
      <c r="R18" s="181"/>
      <c r="S18" s="181"/>
      <c r="T18" s="180"/>
      <c r="U18" s="180">
        <f>V18</f>
        <v>170000</v>
      </c>
      <c r="V18" s="180">
        <v>170000</v>
      </c>
      <c r="W18" s="180">
        <v>0</v>
      </c>
      <c r="X18" s="180">
        <v>0</v>
      </c>
      <c r="Y18" s="180">
        <v>0</v>
      </c>
      <c r="Z18" s="180">
        <v>0</v>
      </c>
      <c r="AA18" s="154">
        <v>0</v>
      </c>
      <c r="AB18" s="180">
        <v>30000</v>
      </c>
      <c r="AC18" s="154" t="s">
        <v>88</v>
      </c>
      <c r="AD18" s="154">
        <v>0</v>
      </c>
      <c r="AE18" s="154">
        <f>V18</f>
        <v>170000</v>
      </c>
      <c r="AF18" s="154">
        <v>0</v>
      </c>
      <c r="AG18" s="153"/>
      <c r="AH18" s="186"/>
      <c r="AI18" s="186"/>
      <c r="AJ18" s="183"/>
    </row>
    <row r="19" spans="1:36" ht="52.5" customHeight="1" thickBot="1" x14ac:dyDescent="0.35">
      <c r="A19" s="1"/>
      <c r="B19" s="174"/>
      <c r="C19" s="161"/>
      <c r="D19" s="161"/>
      <c r="E19" s="161"/>
      <c r="F19" s="161"/>
      <c r="G19" s="161"/>
      <c r="H19" s="161"/>
      <c r="I19" s="161"/>
      <c r="J19" s="126" t="s">
        <v>283</v>
      </c>
      <c r="K19" s="126" t="s">
        <v>284</v>
      </c>
      <c r="L19" s="126" t="s">
        <v>285</v>
      </c>
      <c r="M19" s="126">
        <v>10</v>
      </c>
      <c r="N19" s="161"/>
      <c r="O19" s="161"/>
      <c r="P19" s="144"/>
      <c r="Q19" s="144"/>
      <c r="R19" s="144"/>
      <c r="S19" s="144"/>
      <c r="T19" s="152"/>
      <c r="U19" s="152"/>
      <c r="V19" s="152"/>
      <c r="W19" s="152"/>
      <c r="X19" s="152"/>
      <c r="Y19" s="152"/>
      <c r="Z19" s="152"/>
      <c r="AA19" s="150"/>
      <c r="AB19" s="152"/>
      <c r="AC19" s="150"/>
      <c r="AD19" s="150"/>
      <c r="AE19" s="150"/>
      <c r="AF19" s="150"/>
      <c r="AG19" s="148"/>
      <c r="AH19" s="146"/>
      <c r="AI19" s="146"/>
      <c r="AJ19" s="184"/>
    </row>
    <row r="20" spans="1:36" ht="43.05" customHeight="1" x14ac:dyDescent="0.3">
      <c r="A20" s="1"/>
      <c r="B20" s="176" t="s">
        <v>293</v>
      </c>
      <c r="C20" s="169" t="s">
        <v>294</v>
      </c>
      <c r="D20" s="169" t="s">
        <v>278</v>
      </c>
      <c r="E20" s="169" t="s">
        <v>254</v>
      </c>
      <c r="F20" s="169" t="s">
        <v>306</v>
      </c>
      <c r="G20" s="169" t="s">
        <v>307</v>
      </c>
      <c r="H20" s="169" t="s">
        <v>80</v>
      </c>
      <c r="I20" s="169" t="s">
        <v>80</v>
      </c>
      <c r="J20" s="123" t="s">
        <v>308</v>
      </c>
      <c r="K20" s="123" t="s">
        <v>309</v>
      </c>
      <c r="L20" s="123" t="s">
        <v>285</v>
      </c>
      <c r="M20" s="123">
        <v>44</v>
      </c>
      <c r="N20" s="169" t="s">
        <v>128</v>
      </c>
      <c r="O20" s="169" t="s">
        <v>115</v>
      </c>
      <c r="P20" s="162" t="s">
        <v>263</v>
      </c>
      <c r="Q20" s="162" t="s">
        <v>264</v>
      </c>
      <c r="R20" s="162" t="s">
        <v>87</v>
      </c>
      <c r="S20" s="162" t="s">
        <v>131</v>
      </c>
      <c r="T20" s="156">
        <f>U20</f>
        <v>340886</v>
      </c>
      <c r="U20" s="156">
        <f>V20</f>
        <v>340886</v>
      </c>
      <c r="V20" s="156">
        <v>340886</v>
      </c>
      <c r="W20" s="156">
        <v>0</v>
      </c>
      <c r="X20" s="156">
        <v>0</v>
      </c>
      <c r="Y20" s="156">
        <v>0</v>
      </c>
      <c r="Z20" s="156">
        <v>0</v>
      </c>
      <c r="AA20" s="155">
        <v>0</v>
      </c>
      <c r="AB20" s="134">
        <v>60156.36</v>
      </c>
      <c r="AC20" s="155" t="s">
        <v>88</v>
      </c>
      <c r="AD20" s="155">
        <v>0</v>
      </c>
      <c r="AE20" s="155">
        <f>V20</f>
        <v>340886</v>
      </c>
      <c r="AF20" s="155">
        <v>0</v>
      </c>
      <c r="AG20" s="189"/>
      <c r="AH20" s="185" t="s">
        <v>288</v>
      </c>
      <c r="AI20" s="264" t="s">
        <v>289</v>
      </c>
      <c r="AJ20" s="182">
        <v>45670</v>
      </c>
    </row>
    <row r="21" spans="1:36" ht="44.1" customHeight="1" thickBot="1" x14ac:dyDescent="0.35">
      <c r="A21" s="1"/>
      <c r="B21" s="174"/>
      <c r="C21" s="161"/>
      <c r="D21" s="161"/>
      <c r="E21" s="161"/>
      <c r="F21" s="161"/>
      <c r="G21" s="161"/>
      <c r="H21" s="161"/>
      <c r="I21" s="161"/>
      <c r="J21" s="126" t="s">
        <v>310</v>
      </c>
      <c r="K21" s="126" t="s">
        <v>311</v>
      </c>
      <c r="L21" s="126" t="s">
        <v>83</v>
      </c>
      <c r="M21" s="126">
        <v>44</v>
      </c>
      <c r="N21" s="161"/>
      <c r="O21" s="161"/>
      <c r="P21" s="144"/>
      <c r="Q21" s="144"/>
      <c r="R21" s="144"/>
      <c r="S21" s="144"/>
      <c r="T21" s="152"/>
      <c r="U21" s="152"/>
      <c r="V21" s="152"/>
      <c r="W21" s="152"/>
      <c r="X21" s="152"/>
      <c r="Y21" s="152"/>
      <c r="Z21" s="152"/>
      <c r="AA21" s="150"/>
      <c r="AB21" s="135"/>
      <c r="AC21" s="150"/>
      <c r="AD21" s="150"/>
      <c r="AE21" s="150"/>
      <c r="AF21" s="150"/>
      <c r="AG21" s="148"/>
      <c r="AH21" s="146"/>
      <c r="AI21" s="265"/>
      <c r="AJ21" s="184"/>
    </row>
    <row r="22" spans="1:36" ht="52.5" customHeight="1" x14ac:dyDescent="0.3">
      <c r="A22" s="1"/>
      <c r="B22" s="176" t="s">
        <v>300</v>
      </c>
      <c r="C22" s="169" t="s">
        <v>301</v>
      </c>
      <c r="D22" s="169" t="s">
        <v>278</v>
      </c>
      <c r="E22" s="169" t="s">
        <v>254</v>
      </c>
      <c r="F22" s="169" t="s">
        <v>317</v>
      </c>
      <c r="G22" s="169" t="s">
        <v>257</v>
      </c>
      <c r="H22" s="169" t="s">
        <v>80</v>
      </c>
      <c r="I22" s="169" t="s">
        <v>80</v>
      </c>
      <c r="J22" s="123" t="s">
        <v>280</v>
      </c>
      <c r="K22" s="123" t="s">
        <v>281</v>
      </c>
      <c r="L22" s="123" t="s">
        <v>282</v>
      </c>
      <c r="M22" s="123">
        <v>20</v>
      </c>
      <c r="N22" s="169" t="s">
        <v>128</v>
      </c>
      <c r="O22" s="169" t="s">
        <v>268</v>
      </c>
      <c r="P22" s="162" t="s">
        <v>263</v>
      </c>
      <c r="Q22" s="162" t="s">
        <v>264</v>
      </c>
      <c r="R22" s="162" t="s">
        <v>87</v>
      </c>
      <c r="S22" s="162" t="s">
        <v>131</v>
      </c>
      <c r="T22" s="156">
        <f>U22</f>
        <v>425000</v>
      </c>
      <c r="U22" s="156">
        <f>V22</f>
        <v>425000</v>
      </c>
      <c r="V22" s="156">
        <v>425000</v>
      </c>
      <c r="W22" s="156">
        <v>0</v>
      </c>
      <c r="X22" s="156">
        <v>0</v>
      </c>
      <c r="Y22" s="156">
        <v>0</v>
      </c>
      <c r="Z22" s="156">
        <v>0</v>
      </c>
      <c r="AA22" s="155">
        <v>0</v>
      </c>
      <c r="AB22" s="156">
        <v>75000</v>
      </c>
      <c r="AC22" s="155" t="s">
        <v>88</v>
      </c>
      <c r="AD22" s="155">
        <v>0</v>
      </c>
      <c r="AE22" s="155">
        <f>V22</f>
        <v>425000</v>
      </c>
      <c r="AF22" s="155">
        <v>0</v>
      </c>
      <c r="AG22" s="189"/>
      <c r="AH22" s="185" t="s">
        <v>288</v>
      </c>
      <c r="AI22" s="185" t="s">
        <v>289</v>
      </c>
      <c r="AJ22" s="182">
        <v>45667</v>
      </c>
    </row>
    <row r="23" spans="1:36" ht="52.5" customHeight="1" thickBot="1" x14ac:dyDescent="0.35">
      <c r="A23" s="1"/>
      <c r="B23" s="174"/>
      <c r="C23" s="161"/>
      <c r="D23" s="161"/>
      <c r="E23" s="161"/>
      <c r="F23" s="161"/>
      <c r="G23" s="161"/>
      <c r="H23" s="161"/>
      <c r="I23" s="161"/>
      <c r="J23" s="126" t="s">
        <v>283</v>
      </c>
      <c r="K23" s="126" t="s">
        <v>284</v>
      </c>
      <c r="L23" s="126" t="s">
        <v>285</v>
      </c>
      <c r="M23" s="126">
        <v>20</v>
      </c>
      <c r="N23" s="161"/>
      <c r="O23" s="161"/>
      <c r="P23" s="144"/>
      <c r="Q23" s="144"/>
      <c r="R23" s="144"/>
      <c r="S23" s="144"/>
      <c r="T23" s="152"/>
      <c r="U23" s="152"/>
      <c r="V23" s="152"/>
      <c r="W23" s="152"/>
      <c r="X23" s="152"/>
      <c r="Y23" s="152"/>
      <c r="Z23" s="152"/>
      <c r="AA23" s="150"/>
      <c r="AB23" s="152"/>
      <c r="AC23" s="150"/>
      <c r="AD23" s="150"/>
      <c r="AE23" s="150"/>
      <c r="AF23" s="150"/>
      <c r="AG23" s="148"/>
      <c r="AH23" s="146"/>
      <c r="AI23" s="146"/>
      <c r="AJ23" s="184"/>
    </row>
    <row r="24" spans="1:36" ht="52.5" customHeight="1" x14ac:dyDescent="0.3">
      <c r="A24" s="1"/>
      <c r="B24" s="176" t="s">
        <v>304</v>
      </c>
      <c r="C24" s="169" t="s">
        <v>305</v>
      </c>
      <c r="D24" s="169" t="s">
        <v>278</v>
      </c>
      <c r="E24" s="169" t="s">
        <v>254</v>
      </c>
      <c r="F24" s="169" t="s">
        <v>320</v>
      </c>
      <c r="G24" s="169" t="s">
        <v>257</v>
      </c>
      <c r="H24" s="169" t="s">
        <v>80</v>
      </c>
      <c r="I24" s="169" t="s">
        <v>80</v>
      </c>
      <c r="J24" s="123" t="s">
        <v>280</v>
      </c>
      <c r="K24" s="123" t="s">
        <v>281</v>
      </c>
      <c r="L24" s="123" t="s">
        <v>282</v>
      </c>
      <c r="M24" s="123">
        <v>26</v>
      </c>
      <c r="N24" s="169" t="s">
        <v>128</v>
      </c>
      <c r="O24" s="169" t="s">
        <v>265</v>
      </c>
      <c r="P24" s="162" t="s">
        <v>263</v>
      </c>
      <c r="Q24" s="162" t="s">
        <v>264</v>
      </c>
      <c r="R24" s="162" t="s">
        <v>87</v>
      </c>
      <c r="S24" s="162" t="s">
        <v>131</v>
      </c>
      <c r="T24" s="156">
        <f>U24</f>
        <v>1054000</v>
      </c>
      <c r="U24" s="156">
        <f>V24</f>
        <v>1054000</v>
      </c>
      <c r="V24" s="156">
        <v>1054000</v>
      </c>
      <c r="W24" s="156">
        <v>0</v>
      </c>
      <c r="X24" s="156">
        <v>0</v>
      </c>
      <c r="Y24" s="156">
        <v>0</v>
      </c>
      <c r="Z24" s="156">
        <v>0</v>
      </c>
      <c r="AA24" s="155">
        <v>0</v>
      </c>
      <c r="AB24" s="156">
        <v>186000</v>
      </c>
      <c r="AC24" s="155" t="s">
        <v>88</v>
      </c>
      <c r="AD24" s="155">
        <v>0</v>
      </c>
      <c r="AE24" s="155">
        <f>V24</f>
        <v>1054000</v>
      </c>
      <c r="AF24" s="155">
        <v>0</v>
      </c>
      <c r="AG24" s="189"/>
      <c r="AH24" s="185" t="s">
        <v>288</v>
      </c>
      <c r="AI24" s="185" t="s">
        <v>289</v>
      </c>
      <c r="AJ24" s="182">
        <v>45667</v>
      </c>
    </row>
    <row r="25" spans="1:36" ht="52.5" customHeight="1" thickBot="1" x14ac:dyDescent="0.35">
      <c r="A25" s="1"/>
      <c r="B25" s="174"/>
      <c r="C25" s="161"/>
      <c r="D25" s="161"/>
      <c r="E25" s="161"/>
      <c r="F25" s="161"/>
      <c r="G25" s="161"/>
      <c r="H25" s="161"/>
      <c r="I25" s="161"/>
      <c r="J25" s="126" t="s">
        <v>283</v>
      </c>
      <c r="K25" s="126" t="s">
        <v>284</v>
      </c>
      <c r="L25" s="126" t="s">
        <v>285</v>
      </c>
      <c r="M25" s="126">
        <v>26</v>
      </c>
      <c r="N25" s="161"/>
      <c r="O25" s="161"/>
      <c r="P25" s="144"/>
      <c r="Q25" s="144"/>
      <c r="R25" s="144"/>
      <c r="S25" s="144"/>
      <c r="T25" s="152"/>
      <c r="U25" s="152"/>
      <c r="V25" s="152"/>
      <c r="W25" s="152"/>
      <c r="X25" s="152"/>
      <c r="Y25" s="152"/>
      <c r="Z25" s="152"/>
      <c r="AA25" s="150"/>
      <c r="AB25" s="152"/>
      <c r="AC25" s="150"/>
      <c r="AD25" s="150"/>
      <c r="AE25" s="150"/>
      <c r="AF25" s="150"/>
      <c r="AG25" s="148"/>
      <c r="AH25" s="146"/>
      <c r="AI25" s="146"/>
      <c r="AJ25" s="184"/>
    </row>
    <row r="26" spans="1:36" ht="52.5" customHeight="1" x14ac:dyDescent="0.3">
      <c r="A26" s="1"/>
      <c r="B26" s="170" t="s">
        <v>312</v>
      </c>
      <c r="C26" s="139" t="s">
        <v>313</v>
      </c>
      <c r="D26" s="139" t="s">
        <v>278</v>
      </c>
      <c r="E26" s="139" t="s">
        <v>254</v>
      </c>
      <c r="F26" s="139" t="s">
        <v>323</v>
      </c>
      <c r="G26" s="139" t="s">
        <v>257</v>
      </c>
      <c r="H26" s="139" t="s">
        <v>80</v>
      </c>
      <c r="I26" s="139" t="s">
        <v>80</v>
      </c>
      <c r="J26" s="123" t="s">
        <v>280</v>
      </c>
      <c r="K26" s="123" t="s">
        <v>281</v>
      </c>
      <c r="L26" s="123" t="s">
        <v>282</v>
      </c>
      <c r="M26" s="124">
        <v>67</v>
      </c>
      <c r="N26" s="142" t="s">
        <v>128</v>
      </c>
      <c r="O26" s="142" t="s">
        <v>110</v>
      </c>
      <c r="P26" s="143" t="s">
        <v>263</v>
      </c>
      <c r="Q26" s="143" t="s">
        <v>264</v>
      </c>
      <c r="R26" s="143" t="s">
        <v>87</v>
      </c>
      <c r="S26" s="143" t="s">
        <v>131</v>
      </c>
      <c r="T26" s="134">
        <f>U26</f>
        <v>1524985</v>
      </c>
      <c r="U26" s="134">
        <f>V26</f>
        <v>1524985</v>
      </c>
      <c r="V26" s="134">
        <v>1524985</v>
      </c>
      <c r="W26" s="134">
        <v>0</v>
      </c>
      <c r="X26" s="134">
        <v>0</v>
      </c>
      <c r="Y26" s="134">
        <v>0</v>
      </c>
      <c r="Z26" s="134">
        <v>0</v>
      </c>
      <c r="AA26" s="206">
        <v>0</v>
      </c>
      <c r="AB26" s="134">
        <v>269115</v>
      </c>
      <c r="AC26" s="206" t="s">
        <v>88</v>
      </c>
      <c r="AD26" s="206">
        <v>0</v>
      </c>
      <c r="AE26" s="206">
        <f>V26</f>
        <v>1524985</v>
      </c>
      <c r="AF26" s="206">
        <v>0</v>
      </c>
      <c r="AG26" s="204"/>
      <c r="AH26" s="195" t="s">
        <v>288</v>
      </c>
      <c r="AI26" s="195" t="s">
        <v>289</v>
      </c>
      <c r="AJ26" s="202">
        <v>45667</v>
      </c>
    </row>
    <row r="27" spans="1:36" ht="52.5" customHeight="1" thickBot="1" x14ac:dyDescent="0.35">
      <c r="A27" s="1"/>
      <c r="B27" s="172"/>
      <c r="C27" s="141"/>
      <c r="D27" s="141"/>
      <c r="E27" s="141"/>
      <c r="F27" s="141"/>
      <c r="G27" s="141"/>
      <c r="H27" s="141"/>
      <c r="I27" s="141"/>
      <c r="J27" s="133" t="s">
        <v>283</v>
      </c>
      <c r="K27" s="133" t="s">
        <v>284</v>
      </c>
      <c r="L27" s="133" t="s">
        <v>285</v>
      </c>
      <c r="M27" s="133">
        <v>67</v>
      </c>
      <c r="N27" s="201"/>
      <c r="O27" s="201"/>
      <c r="P27" s="200"/>
      <c r="Q27" s="200"/>
      <c r="R27" s="200"/>
      <c r="S27" s="200"/>
      <c r="T27" s="165"/>
      <c r="U27" s="165"/>
      <c r="V27" s="165"/>
      <c r="W27" s="165"/>
      <c r="X27" s="165"/>
      <c r="Y27" s="165"/>
      <c r="Z27" s="165"/>
      <c r="AA27" s="207"/>
      <c r="AB27" s="165"/>
      <c r="AC27" s="207"/>
      <c r="AD27" s="207"/>
      <c r="AE27" s="207"/>
      <c r="AF27" s="207"/>
      <c r="AG27" s="205"/>
      <c r="AH27" s="197"/>
      <c r="AI27" s="197"/>
      <c r="AJ27" s="203"/>
    </row>
    <row r="28" spans="1:36" ht="52.5" customHeight="1" x14ac:dyDescent="0.3">
      <c r="A28" s="1"/>
      <c r="B28" s="176" t="s">
        <v>315</v>
      </c>
      <c r="C28" s="169" t="s">
        <v>316</v>
      </c>
      <c r="D28" s="169" t="s">
        <v>278</v>
      </c>
      <c r="E28" s="169" t="s">
        <v>254</v>
      </c>
      <c r="F28" s="169" t="s">
        <v>295</v>
      </c>
      <c r="G28" s="169" t="s">
        <v>257</v>
      </c>
      <c r="H28" s="169" t="s">
        <v>80</v>
      </c>
      <c r="I28" s="169" t="s">
        <v>80</v>
      </c>
      <c r="J28" s="123" t="s">
        <v>296</v>
      </c>
      <c r="K28" s="123" t="s">
        <v>297</v>
      </c>
      <c r="L28" s="123" t="s">
        <v>282</v>
      </c>
      <c r="M28" s="123">
        <v>10</v>
      </c>
      <c r="N28" s="169" t="s">
        <v>128</v>
      </c>
      <c r="O28" s="169" t="s">
        <v>120</v>
      </c>
      <c r="P28" s="162" t="s">
        <v>263</v>
      </c>
      <c r="Q28" s="162" t="s">
        <v>264</v>
      </c>
      <c r="R28" s="162" t="s">
        <v>87</v>
      </c>
      <c r="S28" s="162" t="s">
        <v>131</v>
      </c>
      <c r="T28" s="156">
        <f>U28</f>
        <v>200005</v>
      </c>
      <c r="U28" s="156">
        <f>V28</f>
        <v>200005</v>
      </c>
      <c r="V28" s="156">
        <v>200005</v>
      </c>
      <c r="W28" s="156">
        <v>0</v>
      </c>
      <c r="X28" s="156">
        <v>0</v>
      </c>
      <c r="Y28" s="156">
        <v>0</v>
      </c>
      <c r="Z28" s="156">
        <v>0</v>
      </c>
      <c r="AA28" s="155">
        <v>0</v>
      </c>
      <c r="AB28" s="156">
        <v>35295</v>
      </c>
      <c r="AC28" s="155" t="s">
        <v>88</v>
      </c>
      <c r="AD28" s="155">
        <v>0</v>
      </c>
      <c r="AE28" s="155">
        <f>U28</f>
        <v>200005</v>
      </c>
      <c r="AF28" s="155">
        <v>0</v>
      </c>
      <c r="AG28" s="189"/>
      <c r="AH28" s="185" t="s">
        <v>288</v>
      </c>
      <c r="AI28" s="185" t="s">
        <v>286</v>
      </c>
      <c r="AJ28" s="182">
        <v>45667</v>
      </c>
    </row>
    <row r="29" spans="1:36" ht="52.5" customHeight="1" thickBot="1" x14ac:dyDescent="0.35">
      <c r="A29" s="1"/>
      <c r="B29" s="174"/>
      <c r="C29" s="161"/>
      <c r="D29" s="161"/>
      <c r="E29" s="161"/>
      <c r="F29" s="161"/>
      <c r="G29" s="161"/>
      <c r="H29" s="161"/>
      <c r="I29" s="161"/>
      <c r="J29" s="126" t="s">
        <v>298</v>
      </c>
      <c r="K29" s="126" t="s">
        <v>299</v>
      </c>
      <c r="L29" s="126" t="s">
        <v>285</v>
      </c>
      <c r="M29" s="126">
        <v>10</v>
      </c>
      <c r="N29" s="161"/>
      <c r="O29" s="161"/>
      <c r="P29" s="144"/>
      <c r="Q29" s="144"/>
      <c r="R29" s="144"/>
      <c r="S29" s="144"/>
      <c r="T29" s="152"/>
      <c r="U29" s="152"/>
      <c r="V29" s="152"/>
      <c r="W29" s="152"/>
      <c r="X29" s="152"/>
      <c r="Y29" s="152"/>
      <c r="Z29" s="152"/>
      <c r="AA29" s="150"/>
      <c r="AB29" s="152"/>
      <c r="AC29" s="150"/>
      <c r="AD29" s="150"/>
      <c r="AE29" s="150"/>
      <c r="AF29" s="150"/>
      <c r="AG29" s="148"/>
      <c r="AH29" s="146"/>
      <c r="AI29" s="146"/>
      <c r="AJ29" s="184"/>
    </row>
    <row r="30" spans="1:36" ht="52.5" customHeight="1" x14ac:dyDescent="0.3">
      <c r="A30" s="1"/>
      <c r="B30" s="176" t="s">
        <v>318</v>
      </c>
      <c r="C30" s="169" t="s">
        <v>319</v>
      </c>
      <c r="D30" s="169" t="s">
        <v>278</v>
      </c>
      <c r="E30" s="169" t="s">
        <v>254</v>
      </c>
      <c r="F30" s="169" t="s">
        <v>279</v>
      </c>
      <c r="G30" s="169" t="s">
        <v>257</v>
      </c>
      <c r="H30" s="169" t="s">
        <v>80</v>
      </c>
      <c r="I30" s="169" t="s">
        <v>80</v>
      </c>
      <c r="J30" s="123" t="s">
        <v>280</v>
      </c>
      <c r="K30" s="123" t="s">
        <v>281</v>
      </c>
      <c r="L30" s="123" t="s">
        <v>282</v>
      </c>
      <c r="M30" s="123">
        <v>10</v>
      </c>
      <c r="N30" s="169" t="s">
        <v>128</v>
      </c>
      <c r="O30" s="169" t="s">
        <v>120</v>
      </c>
      <c r="P30" s="162" t="s">
        <v>263</v>
      </c>
      <c r="Q30" s="162" t="s">
        <v>264</v>
      </c>
      <c r="R30" s="162" t="s">
        <v>87</v>
      </c>
      <c r="S30" s="162" t="s">
        <v>131</v>
      </c>
      <c r="T30" s="156">
        <f>U30</f>
        <v>49980</v>
      </c>
      <c r="U30" s="156">
        <f>V30</f>
        <v>49980</v>
      </c>
      <c r="V30" s="156">
        <v>49980</v>
      </c>
      <c r="W30" s="156">
        <v>0</v>
      </c>
      <c r="X30" s="156">
        <v>0</v>
      </c>
      <c r="Y30" s="156">
        <v>0</v>
      </c>
      <c r="Z30" s="156">
        <v>0</v>
      </c>
      <c r="AA30" s="155">
        <v>0</v>
      </c>
      <c r="AB30" s="156">
        <v>8820</v>
      </c>
      <c r="AC30" s="155" t="s">
        <v>88</v>
      </c>
      <c r="AD30" s="155">
        <v>0</v>
      </c>
      <c r="AE30" s="155">
        <f>U30</f>
        <v>49980</v>
      </c>
      <c r="AF30" s="155">
        <v>0</v>
      </c>
      <c r="AG30" s="189"/>
      <c r="AH30" s="185" t="s">
        <v>289</v>
      </c>
      <c r="AI30" s="185" t="s">
        <v>329</v>
      </c>
      <c r="AJ30" s="182">
        <v>45736</v>
      </c>
    </row>
    <row r="31" spans="1:36" ht="52.5" customHeight="1" thickBot="1" x14ac:dyDescent="0.35">
      <c r="A31" s="1"/>
      <c r="B31" s="174"/>
      <c r="C31" s="161"/>
      <c r="D31" s="161"/>
      <c r="E31" s="161"/>
      <c r="F31" s="161"/>
      <c r="G31" s="161"/>
      <c r="H31" s="161"/>
      <c r="I31" s="161"/>
      <c r="J31" s="126" t="s">
        <v>283</v>
      </c>
      <c r="K31" s="126" t="s">
        <v>284</v>
      </c>
      <c r="L31" s="126" t="s">
        <v>285</v>
      </c>
      <c r="M31" s="126">
        <v>10</v>
      </c>
      <c r="N31" s="161"/>
      <c r="O31" s="161"/>
      <c r="P31" s="144"/>
      <c r="Q31" s="144"/>
      <c r="R31" s="144"/>
      <c r="S31" s="144"/>
      <c r="T31" s="152"/>
      <c r="U31" s="152"/>
      <c r="V31" s="152"/>
      <c r="W31" s="152"/>
      <c r="X31" s="152"/>
      <c r="Y31" s="152"/>
      <c r="Z31" s="152"/>
      <c r="AA31" s="150"/>
      <c r="AB31" s="152"/>
      <c r="AC31" s="150"/>
      <c r="AD31" s="150"/>
      <c r="AE31" s="150"/>
      <c r="AF31" s="150"/>
      <c r="AG31" s="148"/>
      <c r="AH31" s="146"/>
      <c r="AI31" s="146"/>
      <c r="AJ31" s="184"/>
    </row>
    <row r="32" spans="1:36" ht="52.5" customHeight="1" x14ac:dyDescent="0.3">
      <c r="A32" s="1"/>
      <c r="B32" s="176" t="s">
        <v>321</v>
      </c>
      <c r="C32" s="169" t="s">
        <v>322</v>
      </c>
      <c r="D32" s="169" t="s">
        <v>278</v>
      </c>
      <c r="E32" s="169" t="s">
        <v>254</v>
      </c>
      <c r="F32" s="169" t="s">
        <v>314</v>
      </c>
      <c r="G32" s="169" t="s">
        <v>257</v>
      </c>
      <c r="H32" s="169" t="s">
        <v>80</v>
      </c>
      <c r="I32" s="169" t="s">
        <v>80</v>
      </c>
      <c r="J32" s="123" t="s">
        <v>280</v>
      </c>
      <c r="K32" s="123" t="s">
        <v>281</v>
      </c>
      <c r="L32" s="123" t="s">
        <v>282</v>
      </c>
      <c r="M32" s="123">
        <v>10</v>
      </c>
      <c r="N32" s="169" t="s">
        <v>128</v>
      </c>
      <c r="O32" s="169" t="s">
        <v>120</v>
      </c>
      <c r="P32" s="162" t="s">
        <v>263</v>
      </c>
      <c r="Q32" s="162" t="s">
        <v>264</v>
      </c>
      <c r="R32" s="162" t="s">
        <v>87</v>
      </c>
      <c r="S32" s="162" t="s">
        <v>131</v>
      </c>
      <c r="T32" s="156">
        <f>U32</f>
        <v>1280015</v>
      </c>
      <c r="U32" s="156">
        <f>V32</f>
        <v>1280015</v>
      </c>
      <c r="V32" s="156">
        <v>1280015</v>
      </c>
      <c r="W32" s="156">
        <v>0</v>
      </c>
      <c r="X32" s="156">
        <v>0</v>
      </c>
      <c r="Y32" s="156">
        <v>0</v>
      </c>
      <c r="Z32" s="156">
        <v>0</v>
      </c>
      <c r="AA32" s="155">
        <v>0</v>
      </c>
      <c r="AB32" s="156">
        <v>225885</v>
      </c>
      <c r="AC32" s="155" t="s">
        <v>88</v>
      </c>
      <c r="AD32" s="155">
        <v>0</v>
      </c>
      <c r="AE32" s="155">
        <f>V32</f>
        <v>1280015</v>
      </c>
      <c r="AF32" s="155">
        <v>0</v>
      </c>
      <c r="AG32" s="189"/>
      <c r="AH32" s="185" t="s">
        <v>327</v>
      </c>
      <c r="AI32" s="264" t="s">
        <v>330</v>
      </c>
      <c r="AJ32" s="266">
        <v>45938</v>
      </c>
    </row>
    <row r="33" spans="1:36" ht="52.5" customHeight="1" thickBot="1" x14ac:dyDescent="0.35">
      <c r="A33" s="1"/>
      <c r="B33" s="174"/>
      <c r="C33" s="161"/>
      <c r="D33" s="161"/>
      <c r="E33" s="161"/>
      <c r="F33" s="161"/>
      <c r="G33" s="161"/>
      <c r="H33" s="161"/>
      <c r="I33" s="161"/>
      <c r="J33" s="126" t="s">
        <v>283</v>
      </c>
      <c r="K33" s="126" t="s">
        <v>284</v>
      </c>
      <c r="L33" s="126" t="s">
        <v>285</v>
      </c>
      <c r="M33" s="126">
        <v>10</v>
      </c>
      <c r="N33" s="161"/>
      <c r="O33" s="161"/>
      <c r="P33" s="144"/>
      <c r="Q33" s="144"/>
      <c r="R33" s="144"/>
      <c r="S33" s="144"/>
      <c r="T33" s="152"/>
      <c r="U33" s="152"/>
      <c r="V33" s="152"/>
      <c r="W33" s="152"/>
      <c r="X33" s="152"/>
      <c r="Y33" s="152"/>
      <c r="Z33" s="152"/>
      <c r="AA33" s="150"/>
      <c r="AB33" s="152"/>
      <c r="AC33" s="150"/>
      <c r="AD33" s="150"/>
      <c r="AE33" s="150"/>
      <c r="AF33" s="150"/>
      <c r="AG33" s="148"/>
      <c r="AH33" s="146"/>
      <c r="AI33" s="265"/>
      <c r="AJ33" s="267"/>
    </row>
    <row r="34" spans="1:36" ht="52.5" customHeight="1" x14ac:dyDescent="0.3">
      <c r="A34" s="1"/>
      <c r="B34" s="176" t="s">
        <v>324</v>
      </c>
      <c r="C34" s="169" t="s">
        <v>325</v>
      </c>
      <c r="D34" s="169" t="s">
        <v>278</v>
      </c>
      <c r="E34" s="169" t="s">
        <v>254</v>
      </c>
      <c r="F34" s="169" t="s">
        <v>326</v>
      </c>
      <c r="G34" s="169" t="s">
        <v>257</v>
      </c>
      <c r="H34" s="169" t="s">
        <v>80</v>
      </c>
      <c r="I34" s="169" t="s">
        <v>80</v>
      </c>
      <c r="J34" s="123" t="s">
        <v>296</v>
      </c>
      <c r="K34" s="123" t="s">
        <v>297</v>
      </c>
      <c r="L34" s="123" t="s">
        <v>282</v>
      </c>
      <c r="M34" s="123">
        <v>50</v>
      </c>
      <c r="N34" s="169" t="s">
        <v>128</v>
      </c>
      <c r="O34" s="169" t="s">
        <v>110</v>
      </c>
      <c r="P34" s="162" t="s">
        <v>263</v>
      </c>
      <c r="Q34" s="162" t="s">
        <v>264</v>
      </c>
      <c r="R34" s="162" t="s">
        <v>87</v>
      </c>
      <c r="S34" s="162" t="s">
        <v>131</v>
      </c>
      <c r="T34" s="156">
        <f>U34</f>
        <v>2635000</v>
      </c>
      <c r="U34" s="156">
        <f>V34</f>
        <v>2635000</v>
      </c>
      <c r="V34" s="156">
        <v>2635000</v>
      </c>
      <c r="W34" s="156">
        <v>0</v>
      </c>
      <c r="X34" s="156">
        <v>0</v>
      </c>
      <c r="Y34" s="156">
        <v>0</v>
      </c>
      <c r="Z34" s="156">
        <v>0</v>
      </c>
      <c r="AA34" s="155">
        <v>0</v>
      </c>
      <c r="AB34" s="156">
        <v>465000</v>
      </c>
      <c r="AC34" s="155" t="s">
        <v>88</v>
      </c>
      <c r="AD34" s="155">
        <v>0</v>
      </c>
      <c r="AE34" s="155">
        <f>V34</f>
        <v>2635000</v>
      </c>
      <c r="AF34" s="155">
        <v>0</v>
      </c>
      <c r="AG34" s="189"/>
      <c r="AH34" s="185" t="s">
        <v>327</v>
      </c>
      <c r="AI34" s="185" t="s">
        <v>287</v>
      </c>
      <c r="AJ34" s="266">
        <v>45938</v>
      </c>
    </row>
    <row r="35" spans="1:36" ht="52.5" customHeight="1" thickBot="1" x14ac:dyDescent="0.35">
      <c r="A35" s="1"/>
      <c r="B35" s="174"/>
      <c r="C35" s="161"/>
      <c r="D35" s="161"/>
      <c r="E35" s="161"/>
      <c r="F35" s="161"/>
      <c r="G35" s="161"/>
      <c r="H35" s="161"/>
      <c r="I35" s="161"/>
      <c r="J35" s="126" t="s">
        <v>298</v>
      </c>
      <c r="K35" s="126" t="s">
        <v>299</v>
      </c>
      <c r="L35" s="126" t="s">
        <v>285</v>
      </c>
      <c r="M35" s="126">
        <v>300</v>
      </c>
      <c r="N35" s="161"/>
      <c r="O35" s="161"/>
      <c r="P35" s="144"/>
      <c r="Q35" s="144"/>
      <c r="R35" s="144"/>
      <c r="S35" s="144"/>
      <c r="T35" s="152"/>
      <c r="U35" s="152"/>
      <c r="V35" s="152"/>
      <c r="W35" s="152"/>
      <c r="X35" s="152"/>
      <c r="Y35" s="152"/>
      <c r="Z35" s="152"/>
      <c r="AA35" s="150"/>
      <c r="AB35" s="152"/>
      <c r="AC35" s="150"/>
      <c r="AD35" s="150"/>
      <c r="AE35" s="150"/>
      <c r="AF35" s="150"/>
      <c r="AG35" s="148"/>
      <c r="AH35" s="146"/>
      <c r="AI35" s="146"/>
      <c r="AJ35" s="267"/>
    </row>
    <row r="36" spans="1:36" x14ac:dyDescent="0.3">
      <c r="A36" s="1"/>
      <c r="B36" s="8" t="s">
        <v>23</v>
      </c>
      <c r="C36" s="9"/>
      <c r="D36" s="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3">
      <c r="A37" s="9"/>
      <c r="B37" s="14" t="s">
        <v>73</v>
      </c>
      <c r="C37" s="14"/>
      <c r="D37" s="14"/>
      <c r="E37" s="14"/>
      <c r="F37" s="14"/>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row>
    <row r="38" spans="1:36" x14ac:dyDescent="0.3">
      <c r="A38" s="14"/>
      <c r="B38" s="14" t="s">
        <v>74</v>
      </c>
      <c r="C38" s="14"/>
      <c r="D38" s="14"/>
      <c r="E38" s="14"/>
      <c r="F38" s="14"/>
      <c r="G38" s="14"/>
      <c r="H38" s="14"/>
      <c r="I38" s="14"/>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row>
    <row r="39" spans="1:36"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3">
      <c r="A42" s="1"/>
      <c r="B42" s="191" t="s">
        <v>24</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row>
  </sheetData>
  <mergeCells count="468">
    <mergeCell ref="AE30:AE31"/>
    <mergeCell ref="AF30:AF31"/>
    <mergeCell ref="AG30:AG31"/>
    <mergeCell ref="AH30:AH31"/>
    <mergeCell ref="AI30:AI31"/>
    <mergeCell ref="AJ30:AJ31"/>
    <mergeCell ref="AJ28:AJ29"/>
    <mergeCell ref="AE28:AE29"/>
    <mergeCell ref="AF28:AF29"/>
    <mergeCell ref="AG28:AG29"/>
    <mergeCell ref="AH28:AH29"/>
    <mergeCell ref="AI28:AI29"/>
    <mergeCell ref="B30:B31"/>
    <mergeCell ref="C30:C31"/>
    <mergeCell ref="D30:D31"/>
    <mergeCell ref="E30:E31"/>
    <mergeCell ref="F30:F31"/>
    <mergeCell ref="G30:G31"/>
    <mergeCell ref="H30:H31"/>
    <mergeCell ref="I30:I31"/>
    <mergeCell ref="N30:N31"/>
    <mergeCell ref="O30:O31"/>
    <mergeCell ref="P30:P31"/>
    <mergeCell ref="Q30:Q31"/>
    <mergeCell ref="R30:R31"/>
    <mergeCell ref="S30:S31"/>
    <mergeCell ref="T30:T31"/>
    <mergeCell ref="U30:U31"/>
    <mergeCell ref="V30:V31"/>
    <mergeCell ref="W30:W31"/>
    <mergeCell ref="X30:X31"/>
    <mergeCell ref="Y30:Y31"/>
    <mergeCell ref="Z30:Z31"/>
    <mergeCell ref="AA30:AA31"/>
    <mergeCell ref="AB30:AB31"/>
    <mergeCell ref="AA28:AA29"/>
    <mergeCell ref="AB28:AB29"/>
    <mergeCell ref="AC28:AC29"/>
    <mergeCell ref="AD28:AD29"/>
    <mergeCell ref="AC30:AC31"/>
    <mergeCell ref="AD30:AD31"/>
    <mergeCell ref="AH32:AH33"/>
    <mergeCell ref="AI32:AI33"/>
    <mergeCell ref="AJ32:AJ33"/>
    <mergeCell ref="B28:B29"/>
    <mergeCell ref="C28:C29"/>
    <mergeCell ref="D28:D29"/>
    <mergeCell ref="E28:E29"/>
    <mergeCell ref="F28:F29"/>
    <mergeCell ref="G28:G29"/>
    <mergeCell ref="H28:H29"/>
    <mergeCell ref="I28:I29"/>
    <mergeCell ref="N28:N29"/>
    <mergeCell ref="O28:O29"/>
    <mergeCell ref="P28:P29"/>
    <mergeCell ref="Q28:Q29"/>
    <mergeCell ref="R28:R29"/>
    <mergeCell ref="S28:S29"/>
    <mergeCell ref="T28:T29"/>
    <mergeCell ref="U28:U29"/>
    <mergeCell ref="V28:V29"/>
    <mergeCell ref="W28:W29"/>
    <mergeCell ref="X28:X29"/>
    <mergeCell ref="Y28:Y29"/>
    <mergeCell ref="Z28:Z29"/>
    <mergeCell ref="W32:W33"/>
    <mergeCell ref="X32:X33"/>
    <mergeCell ref="Y32:Y33"/>
    <mergeCell ref="Z32:Z33"/>
    <mergeCell ref="AA32:AA33"/>
    <mergeCell ref="AB32:AB33"/>
    <mergeCell ref="AC32:AC33"/>
    <mergeCell ref="AD32:AD33"/>
    <mergeCell ref="AE32:AE33"/>
    <mergeCell ref="N32:N33"/>
    <mergeCell ref="O32:O33"/>
    <mergeCell ref="P32:P33"/>
    <mergeCell ref="Q32:Q33"/>
    <mergeCell ref="R32:R33"/>
    <mergeCell ref="S32:S33"/>
    <mergeCell ref="T32:T33"/>
    <mergeCell ref="U32:U33"/>
    <mergeCell ref="V32:V33"/>
    <mergeCell ref="AA34:AA35"/>
    <mergeCell ref="Z34:Z35"/>
    <mergeCell ref="AJ26:AJ27"/>
    <mergeCell ref="AI26:AI27"/>
    <mergeCell ref="AH26:AH27"/>
    <mergeCell ref="AG26:AG27"/>
    <mergeCell ref="AF26:AF27"/>
    <mergeCell ref="AE26:AE27"/>
    <mergeCell ref="AD26:AD27"/>
    <mergeCell ref="AC26:AC27"/>
    <mergeCell ref="AB26:AB27"/>
    <mergeCell ref="AA26:AA27"/>
    <mergeCell ref="Z26:Z27"/>
    <mergeCell ref="AJ34:AJ35"/>
    <mergeCell ref="AI34:AI35"/>
    <mergeCell ref="AH34:AH35"/>
    <mergeCell ref="AG34:AG35"/>
    <mergeCell ref="AF34:AF35"/>
    <mergeCell ref="AE34:AE35"/>
    <mergeCell ref="AD34:AD35"/>
    <mergeCell ref="AC34:AC35"/>
    <mergeCell ref="AB34:AB35"/>
    <mergeCell ref="AF32:AF33"/>
    <mergeCell ref="AG32:AG33"/>
    <mergeCell ref="P26:P27"/>
    <mergeCell ref="O26:O27"/>
    <mergeCell ref="N26:N27"/>
    <mergeCell ref="Y34:Y35"/>
    <mergeCell ref="X34:X35"/>
    <mergeCell ref="W34:W35"/>
    <mergeCell ref="V34:V35"/>
    <mergeCell ref="U34:U35"/>
    <mergeCell ref="T34:T35"/>
    <mergeCell ref="S34:S35"/>
    <mergeCell ref="R34:R35"/>
    <mergeCell ref="Q34:Q35"/>
    <mergeCell ref="P34:P35"/>
    <mergeCell ref="O34:O35"/>
    <mergeCell ref="N34:N35"/>
    <mergeCell ref="Y26:Y27"/>
    <mergeCell ref="X26:X27"/>
    <mergeCell ref="W26:W27"/>
    <mergeCell ref="V26:V27"/>
    <mergeCell ref="U26:U27"/>
    <mergeCell ref="T26:T27"/>
    <mergeCell ref="S26:S27"/>
    <mergeCell ref="R26:R27"/>
    <mergeCell ref="Q26:Q27"/>
    <mergeCell ref="I26:I27"/>
    <mergeCell ref="H26:H27"/>
    <mergeCell ref="G26:G27"/>
    <mergeCell ref="F26:F27"/>
    <mergeCell ref="E26:E27"/>
    <mergeCell ref="D26:D27"/>
    <mergeCell ref="C26:C27"/>
    <mergeCell ref="B26:B27"/>
    <mergeCell ref="I34:I35"/>
    <mergeCell ref="H34:H35"/>
    <mergeCell ref="G34:G35"/>
    <mergeCell ref="F34:F35"/>
    <mergeCell ref="E34:E35"/>
    <mergeCell ref="D34:D35"/>
    <mergeCell ref="C34:C35"/>
    <mergeCell ref="B34:B35"/>
    <mergeCell ref="B32:B33"/>
    <mergeCell ref="C32:C33"/>
    <mergeCell ref="D32:D33"/>
    <mergeCell ref="E32:E33"/>
    <mergeCell ref="F32:F33"/>
    <mergeCell ref="G32:G33"/>
    <mergeCell ref="H32:H33"/>
    <mergeCell ref="I32:I33"/>
    <mergeCell ref="E24:E25"/>
    <mergeCell ref="D24:D25"/>
    <mergeCell ref="C24:C25"/>
    <mergeCell ref="B24:B25"/>
    <mergeCell ref="Y24:Y25"/>
    <mergeCell ref="X24:X25"/>
    <mergeCell ref="W24:W25"/>
    <mergeCell ref="V24:V25"/>
    <mergeCell ref="U24:U25"/>
    <mergeCell ref="T24:T25"/>
    <mergeCell ref="S24:S25"/>
    <mergeCell ref="R24:R25"/>
    <mergeCell ref="Q24:Q25"/>
    <mergeCell ref="P24:P25"/>
    <mergeCell ref="O24:O25"/>
    <mergeCell ref="N24:N25"/>
    <mergeCell ref="AJ24:AJ25"/>
    <mergeCell ref="AI24:AI25"/>
    <mergeCell ref="AD22:AD23"/>
    <mergeCell ref="AC22:AC23"/>
    <mergeCell ref="AB22:AB23"/>
    <mergeCell ref="AA22:AA23"/>
    <mergeCell ref="Z22:Z23"/>
    <mergeCell ref="G24:G25"/>
    <mergeCell ref="F24:F25"/>
    <mergeCell ref="I24:I25"/>
    <mergeCell ref="H24:H25"/>
    <mergeCell ref="AH24:AH25"/>
    <mergeCell ref="AG24:AG25"/>
    <mergeCell ref="AF24:AF25"/>
    <mergeCell ref="AE24:AE25"/>
    <mergeCell ref="AD24:AD25"/>
    <mergeCell ref="AC24:AC25"/>
    <mergeCell ref="AB24:AB25"/>
    <mergeCell ref="AA24:AA25"/>
    <mergeCell ref="Z24:Z25"/>
    <mergeCell ref="D22:D23"/>
    <mergeCell ref="C22:C23"/>
    <mergeCell ref="B22:B23"/>
    <mergeCell ref="T22:T23"/>
    <mergeCell ref="S22:S23"/>
    <mergeCell ref="R22:R23"/>
    <mergeCell ref="Q22:Q23"/>
    <mergeCell ref="P22:P23"/>
    <mergeCell ref="O22:O23"/>
    <mergeCell ref="N22:N23"/>
    <mergeCell ref="I22:I23"/>
    <mergeCell ref="H22:H23"/>
    <mergeCell ref="G22:G23"/>
    <mergeCell ref="F22:F23"/>
    <mergeCell ref="AJ20:AJ21"/>
    <mergeCell ref="AI20:AI21"/>
    <mergeCell ref="AH20:AH21"/>
    <mergeCell ref="AG20:AG21"/>
    <mergeCell ref="AF20:AF21"/>
    <mergeCell ref="AE20:AE21"/>
    <mergeCell ref="AD20:AD21"/>
    <mergeCell ref="AC20:AC21"/>
    <mergeCell ref="E22:E23"/>
    <mergeCell ref="Y22:Y23"/>
    <mergeCell ref="X22:X23"/>
    <mergeCell ref="W22:W23"/>
    <mergeCell ref="V22:V23"/>
    <mergeCell ref="U22:U23"/>
    <mergeCell ref="AJ22:AJ23"/>
    <mergeCell ref="AI22:AI23"/>
    <mergeCell ref="AH22:AH23"/>
    <mergeCell ref="AG22:AG23"/>
    <mergeCell ref="AF22:AF23"/>
    <mergeCell ref="AE22:AE23"/>
    <mergeCell ref="AA20:AA21"/>
    <mergeCell ref="Z20:Z21"/>
    <mergeCell ref="Y20:Y21"/>
    <mergeCell ref="X20:X21"/>
    <mergeCell ref="D20:D21"/>
    <mergeCell ref="C20:C21"/>
    <mergeCell ref="B20:B21"/>
    <mergeCell ref="S20:S21"/>
    <mergeCell ref="R20:R21"/>
    <mergeCell ref="Q20:Q21"/>
    <mergeCell ref="P20:P21"/>
    <mergeCell ref="O20:O21"/>
    <mergeCell ref="N20:N21"/>
    <mergeCell ref="Z16:Z17"/>
    <mergeCell ref="Y16:Y17"/>
    <mergeCell ref="X16:X17"/>
    <mergeCell ref="W16:W17"/>
    <mergeCell ref="V16:V17"/>
    <mergeCell ref="U16:U17"/>
    <mergeCell ref="G20:G21"/>
    <mergeCell ref="F20:F21"/>
    <mergeCell ref="E20:E21"/>
    <mergeCell ref="W20:W21"/>
    <mergeCell ref="V20:V21"/>
    <mergeCell ref="U20:U21"/>
    <mergeCell ref="I20:I21"/>
    <mergeCell ref="H20:H21"/>
    <mergeCell ref="T20:T21"/>
    <mergeCell ref="AJ16:AJ19"/>
    <mergeCell ref="AG18:AG19"/>
    <mergeCell ref="AF18:AF19"/>
    <mergeCell ref="AE18:AE19"/>
    <mergeCell ref="AD18:AD19"/>
    <mergeCell ref="AC18:AC19"/>
    <mergeCell ref="AB18:AB19"/>
    <mergeCell ref="AC16:AC17"/>
    <mergeCell ref="AB16:AB17"/>
    <mergeCell ref="AH16:AH19"/>
    <mergeCell ref="AI16:AI19"/>
    <mergeCell ref="B16:B19"/>
    <mergeCell ref="C16:C19"/>
    <mergeCell ref="D16:D19"/>
    <mergeCell ref="E16:E19"/>
    <mergeCell ref="F16:F17"/>
    <mergeCell ref="F18:F19"/>
    <mergeCell ref="G16:G19"/>
    <mergeCell ref="I18:I19"/>
    <mergeCell ref="H18:H19"/>
    <mergeCell ref="I16:I17"/>
    <mergeCell ref="H16:H17"/>
    <mergeCell ref="AF6:AF7"/>
    <mergeCell ref="AG6:AG7"/>
    <mergeCell ref="X6:X7"/>
    <mergeCell ref="Y6:Y7"/>
    <mergeCell ref="Z6:Z7"/>
    <mergeCell ref="N16:N19"/>
    <mergeCell ref="O16:O19"/>
    <mergeCell ref="P16:P19"/>
    <mergeCell ref="Q16:Q19"/>
    <mergeCell ref="S16:S19"/>
    <mergeCell ref="R16:R19"/>
    <mergeCell ref="T16:T19"/>
    <mergeCell ref="AG16:AG17"/>
    <mergeCell ref="AF16:AF17"/>
    <mergeCell ref="AE16:AE17"/>
    <mergeCell ref="AD16:AD17"/>
    <mergeCell ref="AA18:AA19"/>
    <mergeCell ref="Z18:Z19"/>
    <mergeCell ref="Y18:Y19"/>
    <mergeCell ref="X18:X19"/>
    <mergeCell ref="W18:W19"/>
    <mergeCell ref="V18:V19"/>
    <mergeCell ref="U18:U19"/>
    <mergeCell ref="AA16:AA17"/>
    <mergeCell ref="N8:N9"/>
    <mergeCell ref="H6:H7"/>
    <mergeCell ref="AH6:AH7"/>
    <mergeCell ref="AH8:AH9"/>
    <mergeCell ref="AI6:AI7"/>
    <mergeCell ref="AI8:AI9"/>
    <mergeCell ref="B1:AI1"/>
    <mergeCell ref="B3:B4"/>
    <mergeCell ref="C3:C4"/>
    <mergeCell ref="D3:D4"/>
    <mergeCell ref="E3:E4"/>
    <mergeCell ref="F3:F4"/>
    <mergeCell ref="G3:G4"/>
    <mergeCell ref="H3:H4"/>
    <mergeCell ref="I3:I4"/>
    <mergeCell ref="J3:M3"/>
    <mergeCell ref="AG3:AG4"/>
    <mergeCell ref="AH3:AH4"/>
    <mergeCell ref="AI3:AI4"/>
    <mergeCell ref="I6:I7"/>
    <mergeCell ref="S6:S7"/>
    <mergeCell ref="U6:U7"/>
    <mergeCell ref="V6:V7"/>
    <mergeCell ref="W6:W7"/>
    <mergeCell ref="R6:R7"/>
    <mergeCell ref="P8:P9"/>
    <mergeCell ref="Q8:Q9"/>
    <mergeCell ref="R8:R9"/>
    <mergeCell ref="S8:S9"/>
    <mergeCell ref="AJ3:AJ4"/>
    <mergeCell ref="B42:AJ42"/>
    <mergeCell ref="T3:T4"/>
    <mergeCell ref="U3:U4"/>
    <mergeCell ref="V3:AA3"/>
    <mergeCell ref="AB3:AB4"/>
    <mergeCell ref="AC3:AC4"/>
    <mergeCell ref="AD3:AF3"/>
    <mergeCell ref="N3:N4"/>
    <mergeCell ref="O3:O4"/>
    <mergeCell ref="P3:P4"/>
    <mergeCell ref="Q3:Q4"/>
    <mergeCell ref="R3:R4"/>
    <mergeCell ref="S3:S4"/>
    <mergeCell ref="F6:F7"/>
    <mergeCell ref="F8:F9"/>
    <mergeCell ref="N6:N7"/>
    <mergeCell ref="H8:H9"/>
    <mergeCell ref="I8:I9"/>
    <mergeCell ref="AJ10:AJ13"/>
    <mergeCell ref="AI10:AI13"/>
    <mergeCell ref="AH10:AH13"/>
    <mergeCell ref="P12:P13"/>
    <mergeCell ref="O12:O13"/>
    <mergeCell ref="N12:N13"/>
    <mergeCell ref="T10:T13"/>
    <mergeCell ref="AD12:AD13"/>
    <mergeCell ref="AC12:AC13"/>
    <mergeCell ref="AB12:AB13"/>
    <mergeCell ref="AA12:AA13"/>
    <mergeCell ref="Z12:Z13"/>
    <mergeCell ref="Y12:Y13"/>
    <mergeCell ref="X12:X13"/>
    <mergeCell ref="W12:W13"/>
    <mergeCell ref="V12:V13"/>
    <mergeCell ref="U12:U13"/>
    <mergeCell ref="AB10:AB11"/>
    <mergeCell ref="AA10:AA11"/>
    <mergeCell ref="S12:S13"/>
    <mergeCell ref="R12:R13"/>
    <mergeCell ref="Q12:Q13"/>
    <mergeCell ref="AG10:AG11"/>
    <mergeCell ref="AF10:AF11"/>
    <mergeCell ref="AD10:AD11"/>
    <mergeCell ref="AC10:AC11"/>
    <mergeCell ref="N10:N11"/>
    <mergeCell ref="Z10:Z11"/>
    <mergeCell ref="Y10:Y11"/>
    <mergeCell ref="X10:X11"/>
    <mergeCell ref="W10:W11"/>
    <mergeCell ref="V10:V11"/>
    <mergeCell ref="U10:U11"/>
    <mergeCell ref="S10:S11"/>
    <mergeCell ref="R10:R11"/>
    <mergeCell ref="Q10:Q11"/>
    <mergeCell ref="P10:P11"/>
    <mergeCell ref="O10:O11"/>
    <mergeCell ref="C10:C13"/>
    <mergeCell ref="B10:B13"/>
    <mergeCell ref="H10:H11"/>
    <mergeCell ref="I10:I11"/>
    <mergeCell ref="H12:H13"/>
    <mergeCell ref="I12:I13"/>
    <mergeCell ref="F10:F11"/>
    <mergeCell ref="F12:F13"/>
    <mergeCell ref="G10:G13"/>
    <mergeCell ref="E10:E13"/>
    <mergeCell ref="D10:D13"/>
    <mergeCell ref="B6:B7"/>
    <mergeCell ref="C8:C9"/>
    <mergeCell ref="B8:B9"/>
    <mergeCell ref="Z14:Z15"/>
    <mergeCell ref="AE14:AE15"/>
    <mergeCell ref="AD14:AD15"/>
    <mergeCell ref="AC14:AC15"/>
    <mergeCell ref="AB14:AB15"/>
    <mergeCell ref="AA14:AA15"/>
    <mergeCell ref="O14:O15"/>
    <mergeCell ref="N14:N15"/>
    <mergeCell ref="S14:S15"/>
    <mergeCell ref="R14:R15"/>
    <mergeCell ref="Q14:Q15"/>
    <mergeCell ref="P14:P15"/>
    <mergeCell ref="B14:B15"/>
    <mergeCell ref="F14:F15"/>
    <mergeCell ref="G14:G15"/>
    <mergeCell ref="H14:H15"/>
    <mergeCell ref="I14:I15"/>
    <mergeCell ref="E14:E15"/>
    <mergeCell ref="D14:D15"/>
    <mergeCell ref="C14:C15"/>
    <mergeCell ref="T14:T15"/>
    <mergeCell ref="C6:C7"/>
    <mergeCell ref="AB6:AB7"/>
    <mergeCell ref="W8:W9"/>
    <mergeCell ref="X8:X9"/>
    <mergeCell ref="Y8:Y9"/>
    <mergeCell ref="AC8:AC9"/>
    <mergeCell ref="AE8:AE9"/>
    <mergeCell ref="AD8:AD9"/>
    <mergeCell ref="AF8:AF9"/>
    <mergeCell ref="Z8:Z9"/>
    <mergeCell ref="AA8:AA9"/>
    <mergeCell ref="AB8:AB9"/>
    <mergeCell ref="AC6:AC7"/>
    <mergeCell ref="AD6:AD7"/>
    <mergeCell ref="AE6:AE7"/>
    <mergeCell ref="T6:T7"/>
    <mergeCell ref="T8:T9"/>
    <mergeCell ref="U8:U9"/>
    <mergeCell ref="V8:V9"/>
    <mergeCell ref="AA6:AA7"/>
    <mergeCell ref="O6:O7"/>
    <mergeCell ref="O8:O9"/>
    <mergeCell ref="P6:P7"/>
    <mergeCell ref="Q6:Q7"/>
    <mergeCell ref="AB20:AB21"/>
    <mergeCell ref="AJ6:AJ7"/>
    <mergeCell ref="AJ8:AJ9"/>
    <mergeCell ref="G6:G7"/>
    <mergeCell ref="G8:G9"/>
    <mergeCell ref="E6:E7"/>
    <mergeCell ref="E8:E9"/>
    <mergeCell ref="D8:D9"/>
    <mergeCell ref="D6:D7"/>
    <mergeCell ref="AG8:AG9"/>
    <mergeCell ref="AJ14:AJ15"/>
    <mergeCell ref="AI14:AI15"/>
    <mergeCell ref="AH14:AH15"/>
    <mergeCell ref="AG14:AG15"/>
    <mergeCell ref="AF14:AF15"/>
    <mergeCell ref="X14:X15"/>
    <mergeCell ref="W14:W15"/>
    <mergeCell ref="V14:V15"/>
    <mergeCell ref="U14:U15"/>
    <mergeCell ref="Y14:Y15"/>
    <mergeCell ref="AG12:AG13"/>
    <mergeCell ref="AF12:AF13"/>
    <mergeCell ref="AE12:AE13"/>
    <mergeCell ref="AE10:AE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4"/>
  <sheetViews>
    <sheetView workbookViewId="0"/>
  </sheetViews>
  <sheetFormatPr defaultRowHeight="14.4" x14ac:dyDescent="0.3"/>
  <cols>
    <col min="1" max="1" width="5" customWidth="1"/>
    <col min="2" max="2" width="21" customWidth="1"/>
    <col min="3" max="3" width="17.77734375" customWidth="1"/>
    <col min="4" max="5" width="13.77734375" customWidth="1"/>
    <col min="6" max="6" width="18.21875" customWidth="1"/>
    <col min="7" max="7" width="50.21875" customWidth="1"/>
    <col min="8" max="8" width="14.77734375" customWidth="1"/>
    <col min="9" max="9" width="13.77734375" customWidth="1"/>
    <col min="10" max="10" width="12.77734375" customWidth="1"/>
    <col min="11" max="14" width="10.5546875" customWidth="1"/>
    <col min="15" max="16" width="15.77734375" customWidth="1"/>
    <col min="17" max="17" width="18.5546875" customWidth="1"/>
    <col min="18" max="18" width="15.77734375" customWidth="1"/>
    <col min="19" max="21" width="14" customWidth="1"/>
    <col min="22" max="22" width="10" customWidth="1"/>
    <col min="23" max="23" width="11.21875" customWidth="1"/>
    <col min="24" max="24" width="10" customWidth="1"/>
    <col min="25" max="25" width="11.77734375" customWidth="1"/>
    <col min="26" max="27" width="12.21875" customWidth="1"/>
    <col min="28" max="29" width="11.21875" customWidth="1"/>
    <col min="30" max="30" width="12.21875" customWidth="1"/>
    <col min="31" max="33" width="11.21875" customWidth="1"/>
    <col min="34" max="34" width="24.21875" customWidth="1"/>
    <col min="35" max="35" width="19.44140625" customWidth="1"/>
    <col min="36" max="36" width="10.44140625" customWidth="1"/>
  </cols>
  <sheetData>
    <row r="1" spans="1:36" x14ac:dyDescent="0.3">
      <c r="A1" s="1"/>
      <c r="B1" s="198" t="s">
        <v>40</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7" customHeight="1" x14ac:dyDescent="0.3">
      <c r="A3" s="1"/>
      <c r="B3" s="239" t="s">
        <v>0</v>
      </c>
      <c r="C3" s="239" t="s">
        <v>1</v>
      </c>
      <c r="D3" s="239" t="s">
        <v>28</v>
      </c>
      <c r="E3" s="239" t="s">
        <v>29</v>
      </c>
      <c r="F3" s="239" t="s">
        <v>30</v>
      </c>
      <c r="G3" s="239" t="s">
        <v>3</v>
      </c>
      <c r="H3" s="239" t="s">
        <v>4</v>
      </c>
      <c r="I3" s="239" t="s">
        <v>5</v>
      </c>
      <c r="J3" s="240" t="s">
        <v>6</v>
      </c>
      <c r="K3" s="240"/>
      <c r="L3" s="240"/>
      <c r="M3" s="240"/>
      <c r="N3" s="237" t="s">
        <v>47</v>
      </c>
      <c r="O3" s="239" t="s">
        <v>31</v>
      </c>
      <c r="P3" s="246" t="s">
        <v>42</v>
      </c>
      <c r="Q3" s="246" t="s">
        <v>32</v>
      </c>
      <c r="R3" s="246" t="s">
        <v>37</v>
      </c>
      <c r="S3" s="246" t="s">
        <v>33</v>
      </c>
      <c r="T3" s="239" t="s">
        <v>55</v>
      </c>
      <c r="U3" s="239" t="s">
        <v>57</v>
      </c>
      <c r="V3" s="240" t="s">
        <v>59</v>
      </c>
      <c r="W3" s="240"/>
      <c r="X3" s="240"/>
      <c r="Y3" s="240"/>
      <c r="Z3" s="240"/>
      <c r="AA3" s="240"/>
      <c r="AB3" s="239" t="s">
        <v>69</v>
      </c>
      <c r="AC3" s="241" t="s">
        <v>75</v>
      </c>
      <c r="AD3" s="243" t="s">
        <v>77</v>
      </c>
      <c r="AE3" s="244"/>
      <c r="AF3" s="245"/>
      <c r="AG3" s="237" t="s">
        <v>27</v>
      </c>
      <c r="AH3" s="237" t="s">
        <v>36</v>
      </c>
      <c r="AI3" s="239" t="s">
        <v>34</v>
      </c>
      <c r="AJ3" s="237" t="s">
        <v>35</v>
      </c>
    </row>
    <row r="4" spans="1:36" ht="169.2" customHeight="1" x14ac:dyDescent="0.3">
      <c r="A4" s="1"/>
      <c r="B4" s="239"/>
      <c r="C4" s="239"/>
      <c r="D4" s="239"/>
      <c r="E4" s="239"/>
      <c r="F4" s="239"/>
      <c r="G4" s="239"/>
      <c r="H4" s="239"/>
      <c r="I4" s="239"/>
      <c r="J4" s="3" t="s">
        <v>7</v>
      </c>
      <c r="K4" s="3" t="s">
        <v>8</v>
      </c>
      <c r="L4" s="3" t="s">
        <v>9</v>
      </c>
      <c r="M4" s="11" t="s">
        <v>10</v>
      </c>
      <c r="N4" s="238"/>
      <c r="O4" s="239"/>
      <c r="P4" s="246"/>
      <c r="Q4" s="246"/>
      <c r="R4" s="246"/>
      <c r="S4" s="246"/>
      <c r="T4" s="239"/>
      <c r="U4" s="239"/>
      <c r="V4" s="3" t="s">
        <v>61</v>
      </c>
      <c r="W4" s="3" t="s">
        <v>62</v>
      </c>
      <c r="X4" s="3" t="s">
        <v>15</v>
      </c>
      <c r="Y4" s="3" t="s">
        <v>63</v>
      </c>
      <c r="Z4" s="3" t="s">
        <v>60</v>
      </c>
      <c r="AA4" s="3" t="s">
        <v>25</v>
      </c>
      <c r="AB4" s="239"/>
      <c r="AC4" s="242"/>
      <c r="AD4" s="3" t="s">
        <v>16</v>
      </c>
      <c r="AE4" s="3" t="s">
        <v>17</v>
      </c>
      <c r="AF4" s="3" t="s">
        <v>26</v>
      </c>
      <c r="AG4" s="238"/>
      <c r="AH4" s="238"/>
      <c r="AI4" s="239"/>
      <c r="AJ4" s="238"/>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191" t="s">
        <v>24</v>
      </c>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500-000000000000}">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4.4" x14ac:dyDescent="0.3"/>
  <cols>
    <col min="1" max="1" width="5" customWidth="1"/>
    <col min="2" max="2" width="21" customWidth="1"/>
    <col min="3" max="3" width="17.77734375" customWidth="1"/>
    <col min="4" max="5" width="13.77734375" customWidth="1"/>
    <col min="6" max="6" width="18.21875" customWidth="1"/>
    <col min="7" max="7" width="50.21875" customWidth="1"/>
    <col min="8" max="8" width="14.77734375" customWidth="1"/>
    <col min="9" max="9" width="13.77734375" customWidth="1"/>
    <col min="10" max="10" width="12.77734375" customWidth="1"/>
    <col min="11" max="14" width="10.5546875" customWidth="1"/>
    <col min="15" max="16" width="15.77734375" customWidth="1"/>
    <col min="17" max="17" width="18.5546875" customWidth="1"/>
    <col min="18" max="18" width="15.77734375" customWidth="1"/>
    <col min="19" max="21" width="14" customWidth="1"/>
    <col min="22" max="22" width="10" customWidth="1"/>
    <col min="23" max="23" width="11.21875" customWidth="1"/>
    <col min="24" max="24" width="10" customWidth="1"/>
    <col min="25" max="25" width="11.77734375" customWidth="1"/>
    <col min="26" max="27" width="12.21875" customWidth="1"/>
    <col min="28" max="29" width="11.21875" customWidth="1"/>
    <col min="30" max="30" width="12.21875" customWidth="1"/>
    <col min="31" max="33" width="11.21875" customWidth="1"/>
    <col min="34" max="34" width="24.21875" customWidth="1"/>
    <col min="35" max="35" width="19.44140625" customWidth="1"/>
    <col min="36" max="36" width="10.44140625" customWidth="1"/>
  </cols>
  <sheetData>
    <row r="1" spans="1:36" x14ac:dyDescent="0.3">
      <c r="A1" s="1"/>
      <c r="B1" s="198" t="s">
        <v>40</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
      <c r="A3" s="1"/>
      <c r="B3" s="239" t="s">
        <v>0</v>
      </c>
      <c r="C3" s="239" t="s">
        <v>1</v>
      </c>
      <c r="D3" s="239" t="s">
        <v>28</v>
      </c>
      <c r="E3" s="239" t="s">
        <v>29</v>
      </c>
      <c r="F3" s="239" t="s">
        <v>30</v>
      </c>
      <c r="G3" s="239" t="s">
        <v>3</v>
      </c>
      <c r="H3" s="239" t="s">
        <v>4</v>
      </c>
      <c r="I3" s="239" t="s">
        <v>5</v>
      </c>
      <c r="J3" s="240" t="s">
        <v>6</v>
      </c>
      <c r="K3" s="240"/>
      <c r="L3" s="240"/>
      <c r="M3" s="240"/>
      <c r="N3" s="237" t="s">
        <v>47</v>
      </c>
      <c r="O3" s="239" t="s">
        <v>31</v>
      </c>
      <c r="P3" s="246" t="s">
        <v>42</v>
      </c>
      <c r="Q3" s="246" t="s">
        <v>32</v>
      </c>
      <c r="R3" s="246" t="s">
        <v>37</v>
      </c>
      <c r="S3" s="246" t="s">
        <v>33</v>
      </c>
      <c r="T3" s="239" t="s">
        <v>55</v>
      </c>
      <c r="U3" s="239" t="s">
        <v>57</v>
      </c>
      <c r="V3" s="240" t="s">
        <v>59</v>
      </c>
      <c r="W3" s="240"/>
      <c r="X3" s="240"/>
      <c r="Y3" s="240"/>
      <c r="Z3" s="240"/>
      <c r="AA3" s="240"/>
      <c r="AB3" s="239" t="s">
        <v>69</v>
      </c>
      <c r="AC3" s="241" t="s">
        <v>75</v>
      </c>
      <c r="AD3" s="243" t="s">
        <v>77</v>
      </c>
      <c r="AE3" s="244"/>
      <c r="AF3" s="245"/>
      <c r="AG3" s="237" t="s">
        <v>27</v>
      </c>
      <c r="AH3" s="237" t="s">
        <v>36</v>
      </c>
      <c r="AI3" s="239" t="s">
        <v>34</v>
      </c>
      <c r="AJ3" s="237" t="s">
        <v>35</v>
      </c>
    </row>
    <row r="4" spans="1:36" ht="145.19999999999999" x14ac:dyDescent="0.3">
      <c r="A4" s="1"/>
      <c r="B4" s="239"/>
      <c r="C4" s="239"/>
      <c r="D4" s="239"/>
      <c r="E4" s="239"/>
      <c r="F4" s="239"/>
      <c r="G4" s="239"/>
      <c r="H4" s="239"/>
      <c r="I4" s="239"/>
      <c r="J4" s="3" t="s">
        <v>7</v>
      </c>
      <c r="K4" s="3" t="s">
        <v>8</v>
      </c>
      <c r="L4" s="3" t="s">
        <v>9</v>
      </c>
      <c r="M4" s="11" t="s">
        <v>10</v>
      </c>
      <c r="N4" s="238"/>
      <c r="O4" s="239"/>
      <c r="P4" s="246"/>
      <c r="Q4" s="246"/>
      <c r="R4" s="246"/>
      <c r="S4" s="246"/>
      <c r="T4" s="239"/>
      <c r="U4" s="239"/>
      <c r="V4" s="3" t="s">
        <v>61</v>
      </c>
      <c r="W4" s="3" t="s">
        <v>62</v>
      </c>
      <c r="X4" s="3" t="s">
        <v>15</v>
      </c>
      <c r="Y4" s="3" t="s">
        <v>63</v>
      </c>
      <c r="Z4" s="3" t="s">
        <v>60</v>
      </c>
      <c r="AA4" s="3" t="s">
        <v>25</v>
      </c>
      <c r="AB4" s="239"/>
      <c r="AC4" s="242"/>
      <c r="AD4" s="3" t="s">
        <v>16</v>
      </c>
      <c r="AE4" s="3" t="s">
        <v>17</v>
      </c>
      <c r="AF4" s="3" t="s">
        <v>26</v>
      </c>
      <c r="AG4" s="238"/>
      <c r="AH4" s="238"/>
      <c r="AI4" s="239"/>
      <c r="AJ4" s="238"/>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191" t="s">
        <v>24</v>
      </c>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Vaida Lisauskienė</cp:lastModifiedBy>
  <cp:lastPrinted>2022-12-22T14:53:05Z</cp:lastPrinted>
  <dcterms:created xsi:type="dcterms:W3CDTF">2022-12-16T11:51:22Z</dcterms:created>
  <dcterms:modified xsi:type="dcterms:W3CDTF">2026-03-17T06:27:36Z</dcterms:modified>
</cp:coreProperties>
</file>