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M:\2. PROGRAMOS\3.1 EGADP - SP 21-27\2. Kvietimai\SAPS\1.2 KVIETIMŲ PLANAI\REGIONINĖS PRIEMONĖS KVIETIMAI\Kvietimų planai\Kvietimų planas - ALYTUS\26 08 05 Kvietimų planas\"/>
    </mc:Choice>
  </mc:AlternateContent>
  <xr:revisionPtr revIDLastSave="0" documentId="8_{CC879612-C719-4835-B6CE-F0DB5D3B7828}" xr6:coauthVersionLast="47" xr6:coauthVersionMax="47" xr10:uidLastSave="{00000000-0000-0000-0000-000000000000}"/>
  <bookViews>
    <workbookView xWindow="-108" yWindow="-108" windowWidth="23256" windowHeight="13896" firstSheet="4" activeTab="4" xr2:uid="{00000000-000D-0000-FFFF-FFFF00000000}"/>
  </bookViews>
  <sheets>
    <sheet name="ŠMSM" sheetId="1" state="hidden" r:id="rId1"/>
    <sheet name="SM" sheetId="2" state="hidden" r:id="rId2"/>
    <sheet name="AM" sheetId="3" state="hidden" r:id="rId3"/>
    <sheet name="VRM" sheetId="9" state="hidden" r:id="rId4"/>
    <sheet name="SADM" sheetId="5" r:id="rId5"/>
    <sheet name="SAM" sheetId="6" state="hidden" r:id="rId6"/>
    <sheet name="JUNGTINIAI" sheetId="7" state="hidden" r:id="rId7"/>
  </sheets>
  <definedNames>
    <definedName name="_xlnm.Print_Area" localSheetId="0">ŠMSM!#REF!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4" i="5" l="1"/>
  <c r="U14" i="5"/>
  <c r="T10" i="5" s="1"/>
  <c r="U42" i="5"/>
  <c r="T42" i="5" s="1"/>
  <c r="AE42" i="5"/>
  <c r="AE40" i="5"/>
  <c r="U40" i="5"/>
  <c r="T40" i="5" s="1"/>
  <c r="AE38" i="5"/>
  <c r="U38" i="5"/>
  <c r="T38" i="5"/>
  <c r="U32" i="5" l="1"/>
  <c r="T32" i="5" s="1"/>
  <c r="U30" i="5"/>
  <c r="T30" i="5" s="1"/>
  <c r="AE34" i="5"/>
  <c r="U34" i="5"/>
  <c r="T34" i="5" s="1"/>
  <c r="AE32" i="5" l="1"/>
  <c r="AE30" i="5"/>
  <c r="U36" i="5"/>
  <c r="T36" i="5" s="1"/>
  <c r="AE36" i="5"/>
  <c r="U28" i="5"/>
  <c r="T28" i="5" s="1"/>
  <c r="AE28" i="5"/>
  <c r="U26" i="5"/>
  <c r="T26" i="5" s="1"/>
  <c r="AE26" i="5"/>
  <c r="U24" i="5"/>
  <c r="T24" i="5" s="1"/>
  <c r="AE24" i="5"/>
  <c r="AE22" i="5"/>
  <c r="U22" i="5"/>
  <c r="T22" i="5" s="1"/>
  <c r="U20" i="5" l="1"/>
  <c r="AE20" i="5"/>
  <c r="AE18" i="5"/>
  <c r="U18" i="5"/>
  <c r="T18" i="5" l="1"/>
  <c r="U16" i="5"/>
  <c r="AE16" i="5" s="1"/>
  <c r="U12" i="5"/>
  <c r="AE12" i="5" s="1"/>
  <c r="U10" i="5"/>
  <c r="U8" i="5"/>
  <c r="U6" i="5"/>
  <c r="AE6" i="5" l="1"/>
  <c r="T6" i="5"/>
  <c r="AE8" i="5"/>
  <c r="T8" i="5"/>
  <c r="AE10" i="5"/>
  <c r="T16" i="5"/>
  <c r="U34" i="1"/>
  <c r="AE34" i="1" s="1"/>
  <c r="T34" i="1"/>
  <c r="U31" i="1"/>
  <c r="AE31" i="1" s="1"/>
  <c r="U28" i="1"/>
  <c r="T28" i="1" s="1"/>
  <c r="U24" i="1"/>
  <c r="AE21" i="1"/>
  <c r="U21" i="1"/>
  <c r="T21" i="1"/>
  <c r="AE18" i="1"/>
  <c r="T18" i="1"/>
  <c r="AE15" i="1"/>
  <c r="U15" i="1"/>
  <c r="T15" i="1"/>
  <c r="U11" i="1"/>
  <c r="AE11" i="1" s="1"/>
  <c r="AE8" i="1"/>
  <c r="U8" i="1"/>
  <c r="T8" i="1"/>
  <c r="T31" i="1" l="1"/>
  <c r="AE28" i="1"/>
  <c r="AE37" i="9"/>
  <c r="V37" i="9"/>
  <c r="U37" i="9"/>
  <c r="AE34" i="9"/>
  <c r="V34" i="9"/>
  <c r="U34" i="9"/>
  <c r="AE31" i="9"/>
  <c r="V31" i="9"/>
  <c r="U31" i="9"/>
  <c r="AE28" i="9"/>
  <c r="V28" i="9"/>
  <c r="U28" i="9"/>
  <c r="AE25" i="9"/>
  <c r="V25" i="9"/>
  <c r="U25" i="9"/>
  <c r="AE22" i="9"/>
  <c r="V22" i="9"/>
  <c r="U22" i="9"/>
  <c r="AE20" i="9"/>
  <c r="V20" i="9"/>
  <c r="U20" i="9"/>
  <c r="AE18" i="9"/>
  <c r="V18" i="9"/>
  <c r="U18" i="9"/>
  <c r="AE16" i="9"/>
  <c r="V16" i="9"/>
  <c r="U16" i="9"/>
  <c r="AE14" i="9"/>
  <c r="V14" i="9"/>
  <c r="U14" i="9"/>
  <c r="AE12" i="9"/>
  <c r="V12" i="9"/>
  <c r="U12" i="9"/>
  <c r="AE10" i="9"/>
  <c r="V10" i="9"/>
  <c r="U10" i="9"/>
  <c r="AE6" i="9"/>
  <c r="V6" i="9"/>
  <c r="U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Jolita Grunevienė</author>
  </authors>
  <commentList>
    <comment ref="J21" authorId="0" shapeId="0" xr:uid="{00000000-0006-0000-0000-000001000000}">
      <text>
        <r>
          <rPr>
            <b/>
            <sz val="9"/>
            <color indexed="81"/>
            <rFont val="Tahoma"/>
            <family val="2"/>
            <charset val="186"/>
          </rPr>
          <t>Jolita Grunevienė:</t>
        </r>
        <r>
          <rPr>
            <sz val="9"/>
            <color indexed="81"/>
            <rFont val="Tahoma"/>
            <family val="2"/>
            <charset val="186"/>
          </rPr>
          <t xml:space="preserve">
Alytaus RPPl nurodyta: "2.1.4. ir 3.1.2. projektai bus teikiami Varėnos rajono savivaldybės administracijos su vienu projektų įgyvendinimo planu. Varėnos „Ryto“ progimnazija dalyvaus 2.1.4. ir 3.1.2. projekto veiklose, kuriose 2 kartus nurodyti šios progimnazijos duomenys skaičiuojant rodiklius R.B.2.2071 (529 naudotojai per metus) ir P.B.2.0067 (858 asmenys). Siekiant nedubliuoti duomenų, skaičiuojant sumines rodiklių R.B.2.2071 ir P.B.2.0067 reikšmes, Varėnos „Ryto“ progimnazijos duomenys turi būti įskaičiuoti 1 kartą."</t>
        </r>
      </text>
    </comment>
    <comment ref="J22" authorId="0" shapeId="0" xr:uid="{00000000-0006-0000-0000-000002000000}">
      <text>
        <r>
          <rPr>
            <b/>
            <sz val="9"/>
            <color indexed="81"/>
            <rFont val="Tahoma"/>
            <family val="2"/>
            <charset val="186"/>
          </rPr>
          <t>Jolita Grunevienė:</t>
        </r>
        <r>
          <rPr>
            <sz val="9"/>
            <color indexed="81"/>
            <rFont val="Tahoma"/>
            <family val="2"/>
            <charset val="186"/>
          </rPr>
          <t xml:space="preserve">
Alytaus RPPl nurodyta: "2.1.4. ir 3.1.2. projektai bus teikiami Varėnos rajono savivaldybės administracijos su vienu projektų įgyvendinimo planu. Varėnos „Ryto“ progimnazija dalyvaus 2.1.4. ir 3.1.2. projekto veiklose, kuriose 2 kartus nurodyti šios progimnazijos duomenys skaičiuojant rodiklius R.B.2.2071 (529 naudotojai per metus) ir P.B.2.0067 (858 asmenys). Siekiant nedubliuoti duomenų, skaičiuojant sumines rodiklių R.B.2.2071 ir P.B.2.0067 reikšmes, Varėnos „Ryto“ progimnazijos duomenys turi būti įskaičiuoti 1 kartą."</t>
        </r>
      </text>
    </comment>
    <comment ref="J24" authorId="0" shapeId="0" xr:uid="{00000000-0006-0000-0000-000003000000}">
      <text>
        <r>
          <rPr>
            <b/>
            <sz val="9"/>
            <color indexed="81"/>
            <rFont val="Tahoma"/>
            <family val="2"/>
            <charset val="186"/>
          </rPr>
          <t>Jolita Grunevienė:</t>
        </r>
        <r>
          <rPr>
            <sz val="9"/>
            <color indexed="81"/>
            <rFont val="Tahoma"/>
            <family val="2"/>
            <charset val="186"/>
          </rPr>
          <t xml:space="preserve">
Alytaus RPPl nurodyta: "2.1.4. ir 3.1.2. projektai bus teikiami Varėnos rajono savivaldybės administracijos su vienu projektų įgyvendinimo planu. Varėnos „Ryto“ progimnazija dalyvaus 2.1.4. ir 3.1.2. projekto veiklose, kuriose 2 kartus nurodyti šios progimnazijos duomenys skaičiuojant rodiklius R.B.2.2071 (529 naudotojai per metus) ir P.B.2.0067 (858 asmenys). Siekiant nedubliuoti duomenų, skaičiuojant sumines rodiklių R.B.2.2071 ir P.B.2.0067 reikšmes, Varėnos „Ryto“ progimnazijos duomenys turi būti įskaičiuoti 1 kartą."</t>
        </r>
      </text>
    </comment>
    <comment ref="J25" authorId="0" shapeId="0" xr:uid="{00000000-0006-0000-0000-000004000000}">
      <text>
        <r>
          <rPr>
            <b/>
            <sz val="9"/>
            <color indexed="81"/>
            <rFont val="Tahoma"/>
            <family val="2"/>
            <charset val="186"/>
          </rPr>
          <t>Jolita Grunevienė:</t>
        </r>
        <r>
          <rPr>
            <sz val="9"/>
            <color indexed="81"/>
            <rFont val="Tahoma"/>
            <family val="2"/>
            <charset val="186"/>
          </rPr>
          <t xml:space="preserve">
Alytaus RPPl nurodyta: "2.1.4. ir 3.1.2. projektai bus teikiami Varėnos rajono savivaldybės administracijos su vienu projektų įgyvendinimo planu. Varėnos „Ryto“ progimnazija dalyvaus 2.1.4. ir 3.1.2. projekto veiklose, kuriose 2 kartus nurodyti šios progimnazijos duomenys skaičiuojant rodiklius R.B.2.2071 (529 naudotojai per metus) ir P.B.2.0067 (858 asmenys). Siekiant nedubliuoti duomenų, skaičiuojant sumines rodiklių R.B.2.2071 ir P.B.2.0067 reikšmes, Varėnos „Ryto“ progimnazijos duomenys turi būti įskaičiuoti 1 kartą."</t>
        </r>
      </text>
    </comment>
  </commentList>
</comments>
</file>

<file path=xl/sharedStrings.xml><?xml version="1.0" encoding="utf-8"?>
<sst xmlns="http://schemas.openxmlformats.org/spreadsheetml/2006/main" count="1523" uniqueCount="352">
  <si>
    <t>Kvietimo numeris</t>
  </si>
  <si>
    <t>Kvietimo pavadinimas</t>
  </si>
  <si>
    <t>Nurodoma pažangos priemonės veikla (poveiklė), dėl kurios planuojamas kvietimas. Jeigu veiklai įgyvendinti suplanuoti projektai, nurodomas projekto pavadinimas. Viename kvietime gali būti nurodyti keli projektai. Gali būti pasirenkamos kelios veiklos (projektai) vienai pažangos priemonei įgyvendinti. Jeigu kvietimas apima kelias pažangos priemones, informacija pateikiama pagal visas nurodytas pažangos priemones. Kai kvietimų planas rengiamas INVESTIS, veiklų (poveiklių) pavadinimai pasirenkami iš sąrašo. Jeigu patvirtinti pasirinktos pažangos priemonės projektai, pasirenkami konkretūs projektai.</t>
  </si>
  <si>
    <t>Konkretus uždavinys arba priemonė (reforma ar investicija)</t>
  </si>
  <si>
    <t>Valstybei svarbus projektas</t>
  </si>
  <si>
    <t>Strateginės svarbos projektas</t>
  </si>
  <si>
    <t>Siektini stebėsenos rodikliai</t>
  </si>
  <si>
    <t>Pavadinimas</t>
  </si>
  <si>
    <t>Kodas</t>
  </si>
  <si>
    <t>Matavimo vienetas</t>
  </si>
  <si>
    <t>Siektina reikšmė</t>
  </si>
  <si>
    <t xml:space="preserve">Nurodomas stebėsenos
rodiklio kodas.
</t>
  </si>
  <si>
    <t>Nurodomas stebėsenos rodiklio pavadinimas.</t>
  </si>
  <si>
    <t>Nurodomas stebėsenos rodiklio matavimo vienetas.</t>
  </si>
  <si>
    <t>Nurodoma siektina stebėsenos rodiklio reikšmė.</t>
  </si>
  <si>
    <t>EGADP paskolos lėšos</t>
  </si>
  <si>
    <t>Sostinės regionas</t>
  </si>
  <si>
    <t>Vidurio ir Vakarų Lietuva</t>
  </si>
  <si>
    <t>Nurodomas ministerijos arba RPPl                                                                            administruojančiosios institucijos suteiktas kvietimo pavadinimas.</t>
  </si>
  <si>
    <t>Nurodoma „Taip“, jeigu veiklai (poveiklei) įgyvendinti suplanuotas valstybei svarbus projektas, kitu atveju nurodoma „Ne“. Jeigu kvietimas apima kelias pažangos priemones, informacija pateikiama pagal visas nurodytas veiklas (poveikles).</t>
  </si>
  <si>
    <t xml:space="preserve">Nurodoma pažangos priemonės veiklos (poveiklės) finansavimo iš bendrojo finansavimo lėšų suma (eurais), skirta kvietimui. </t>
  </si>
  <si>
    <t>Nurodoma planuojama kvietimo pradžios (kvietimo paskelbimo) data metų ir mėnesių tikslumu. Kai planuojamos finansinės priemonės:
- kai teikiamos paskolos, – data, kai kontroliuojančiojo arba specialiojo fondo valdytojas (toliau – fondo valdytojas) pradeda priimti paraiškas iš galutinių gavėjų dėl paskolos;
- kai teikiamos portfelinės garantijos, – data, kai fondo valdytojas pasirašo sutartį dėl garantijų teikimo sąlygų (arba tokios sutarties įsigaliojimo data);
- kai teikiamos individualios garantijos, – data, kai fondo valdytojas pasirašo sutartį dėl garantijų teikimo sąlygų (arba tokios sutarties įsigaliojimo data);
- kai teikiamos rizikos kapitalo investicijos (toliau – RKI), – kai RKI fondas pradeda investavimo veiklą (pasirašyta sutartis su RKI fondo valdytoju ir pritrauktos privačios lėšos).</t>
  </si>
  <si>
    <t>Nurodoma planuojama kvietimo pabaigos (projekto įgyvendinimo plano pateikimo) data metų ir mėnesių tikslumu.</t>
  </si>
  <si>
    <t>Pastabos:</t>
  </si>
  <si>
    <t>_____________________________________________________________________________________________________________________________________________________________________________</t>
  </si>
  <si>
    <t>Valstybės biudžeto lėšos, skirtos ES fondų lėšomis netinkamam finansuoti  pridėtinės vertės mokesčiui apmokėti</t>
  </si>
  <si>
    <t>Netaikoma</t>
  </si>
  <si>
    <t xml:space="preserve">Apskritis </t>
  </si>
  <si>
    <t>Pažangos priemonės numeris</t>
  </si>
  <si>
    <t xml:space="preserve">Pažangos priemonės pavadinimas </t>
  </si>
  <si>
    <t>Finansuojamos projektų veiklos</t>
  </si>
  <si>
    <t>Galimi pareiškėjai</t>
  </si>
  <si>
    <t>Administruojančioji institucija</t>
  </si>
  <si>
    <t>Projektų atrankos būdas</t>
  </si>
  <si>
    <t xml:space="preserve">Planuojama kvietimo pabaigos data </t>
  </si>
  <si>
    <t>Paskelbto kvietimo data</t>
  </si>
  <si>
    <t>Planuojama kvietimo pradžios data</t>
  </si>
  <si>
    <t>Finansavimo forma</t>
  </si>
  <si>
    <t>Nurodoma pažangos priemonės veiklos (poveiklės) apskritis. Taikoma tik TPF. Gali būti kelios apskritys.</t>
  </si>
  <si>
    <t>Ministerijos nepildo.
Iš INVESTIS nurodoma paskelbto kvietimo data.</t>
  </si>
  <si>
    <t>KVIETIMŲ TEIKTI PROJEKTŲ ĮGYVENDINIMO PLANUS PLANAS</t>
  </si>
  <si>
    <t>Nurodomas Europos Sąjungos 2021–2027 metų investicijų programos fondas (Europos regioninės plėtros fondas (toliau – ERPF), Sanglaudos fondas, „Europos socialinis fondas  +“ (toliau – ESF+), Teisingos pertvarkos fondas (toliau – TPF).</t>
  </si>
  <si>
    <t>Asignavimų valdytojas</t>
  </si>
  <si>
    <t>Nurodomas atsakingas asignavimų valdytojas.</t>
  </si>
  <si>
    <t>Nurodoma administruojančioji institucija.</t>
  </si>
  <si>
    <t>Nurodoma pažangos priemonės veiklos (poveiklės) finansavimo forma.</t>
  </si>
  <si>
    <t>Nurodomas projektų atrankos būdas.</t>
  </si>
  <si>
    <t>Pareiškėjų tipas: viešasis,  privatus</t>
  </si>
  <si>
    <t>Nurodomas pareiškėjų tipas (sektorius).</t>
  </si>
  <si>
    <t>Nurodomas Europos Sąjungos investicijų
administravimo informacinėje sistemoje (toliau – INVESTIS) suteiktas kvietimo teikti projektų įgyvendinimo planus (toliau – kvietimas) numeris. Kai kvietimų planą rengia ministerija, pažangos priemonės koordinatorius (jei paskirtas) (toliau kartu – ministerija) arba kai                įgyvendinami regionų plėtros planų įgyvendinimo projektai, regionų plėtros planų   administruojančioji institucija (toliau –   RPPl               administruojančioji institucija), kvietimo numeris sudaromas pagal Kvietimų ir projektų kodavimo instrukciją, paskelbtą svetainėje esinvesticijos.lt.</t>
  </si>
  <si>
    <t>Nurodomas pažangos priemonės, dėl kurios veiklos (-ų) planuojamas kvietimas, numeris. Gali būti nurodomos kelios pažangos priemonės. Kai kvietimų planas rengiamas INVESTIS, numeris pasirenkamas iš pažangos priemonių sąrašo.</t>
  </si>
  <si>
    <t xml:space="preserve">Nurodomas pažangos priemonės, dėl kurios veiklos (-ų) planuojamas kvietimas, pavadinimas. Gali būti nurodomos kelios pažangos priemonės. Kai kvietimų planas rengiamas INVESTIS, pavadinimas pasirenkamas iš pažangos priemonių sąrašo. </t>
  </si>
  <si>
    <r>
      <t xml:space="preserve">Jeigu nurodytą pažangos priemonės veiklą (poveiklę) planuojama iš dalies finansuoti Europos Sąjungos (toliau – ES) fondų lėšomis, nurodomas konkretus 2021–2027 </t>
    </r>
    <r>
      <rPr>
        <i/>
        <sz val="9"/>
        <rFont val="Times New Roman"/>
        <family val="1"/>
        <charset val="186"/>
      </rPr>
      <t xml:space="preserve">metų </t>
    </r>
    <r>
      <rPr>
        <i/>
        <sz val="9"/>
        <color theme="1"/>
        <rFont val="Times New Roman"/>
        <family val="1"/>
        <charset val="186"/>
      </rPr>
      <t>Europos Sąjungos investicijų programos uždavinys (2021 m. birželio 24 d. Europos Parlamento ir Tarybos reglamento (ES)</t>
    </r>
    <r>
      <rPr>
        <i/>
        <sz val="9"/>
        <color rgb="FFFF0000"/>
        <rFont val="Times New Roman"/>
        <family val="1"/>
        <charset val="186"/>
      </rPr>
      <t xml:space="preserve"> </t>
    </r>
    <r>
      <rPr>
        <i/>
        <sz val="9"/>
        <color theme="1"/>
        <rFont val="Times New Roman"/>
        <family val="1"/>
        <charset val="186"/>
      </rPr>
      <t>2021/1060, kuriuo nustatomos bendros Europos regioninės plėtros fondo, „Europos socialinio fondo +“, Sanglaudos fondo, Teisingos pertvarkos fondo ir Europos j</t>
    </r>
    <r>
      <rPr>
        <i/>
        <sz val="9"/>
        <rFont val="Times New Roman"/>
        <family val="1"/>
        <charset val="186"/>
      </rPr>
      <t>ūr</t>
    </r>
    <r>
      <rPr>
        <i/>
        <sz val="9"/>
        <color theme="1"/>
        <rFont val="Times New Roman"/>
        <family val="1"/>
        <charset val="186"/>
      </rPr>
      <t xml:space="preserve">ų reikalų, žvejybos ir akvakultūros fondo nuostatos ir šių fondų bei Prieglobsčio, migracijos ir integracijos fondo, Vidaus saugumo fondo ir Sienų valdymo ir vizų politikos finansinės paramos priemonės taisyklės, su visais pakeitimais 5 straipsnis), prie kurio siekimo prisidedama veikla (poveikle). Jeigu veiklą (poveiklę) planuojama finansuoti Ekonomikos gaivinimo ir atsparumo didinimo priemonės (toliau – EGADP) lėšomis, nurodoma priemonė (reforma ar investicija), prie kurios prisidedama pasirinkta veikla (poveikle). Jeigu kvietimas apima kelias pažangos priemones ir (ar) veiklas, pateikiama informacija apie visas nurodytas veiklas (poveikles). Kai kvietimų planas rengiamas INVESTIS, nurodomi duomenys iš priemonės duomenų INVESTIS formos lauko „III lygio duomuo“, pasirinkus priemonę ir veiklą (poveiklę). Kai INVESTIS užpildytas pasirinktos veiklos (poveiklės) laukas „III lygio duomuo“), šio lauko reikšmė užpildoma nurodant priemonės duomenų INVESTIS formoje nurodytą reikšmę. </t>
    </r>
  </si>
  <si>
    <r>
      <t xml:space="preserve">Strateginės svarbos projektas nurodomas pagal Reglamentą (ES) 2021/1060. Nurodoma „Taip“, jeigu pasirinktai veiklai (poveiklei) įgyvendinti suplanuotas strateginės svarbos projektas pagal </t>
    </r>
    <r>
      <rPr>
        <i/>
        <sz val="9"/>
        <rFont val="Times New Roman"/>
        <family val="1"/>
        <charset val="186"/>
      </rPr>
      <t>2021–2027 metų Europos Sąjungos</t>
    </r>
    <r>
      <rPr>
        <i/>
        <sz val="9"/>
        <color theme="1"/>
        <rFont val="Times New Roman"/>
        <family val="1"/>
        <charset val="186"/>
      </rPr>
      <t xml:space="preserve">  fondų investicijų programą. Jeigu kvietimas apima kelias pažangos priemones, informacija pateikiama pagal visas nurodytas veiklas (poveikles).</t>
    </r>
  </si>
  <si>
    <t xml:space="preserve">Nurodomi galimi pareiškėjai veiklai (poveiklei) įgyvendinti, o  kai planuojamos finan-sinės priemonės, – galimi galutiniai gavėjai.  Kai kvietimų planas rengiamas INVESTIS, laukas automatiškai užpildomas priemonės duomenų INVESTIS formoje pasirinkus pažangos priemonę ir veiklą (poveiklę) (išskyrus, kai planuojamos
finansinės priemonės).
</t>
  </si>
  <si>
    <t xml:space="preserve">Bendra kvietimui skirta finansavimo lėšų suma (eurais) </t>
  </si>
  <si>
    <r>
      <t>Nurodoma bendra kvietimui skirta finansavimo lėšų suma (s</t>
    </r>
    <r>
      <rPr>
        <i/>
        <sz val="9"/>
        <rFont val="Times New Roman"/>
        <family val="1"/>
        <charset val="186"/>
      </rPr>
      <t>usumuojamos 21–26 stulpeliuose nurodytos sumos).</t>
    </r>
    <r>
      <rPr>
        <i/>
        <sz val="9"/>
        <color theme="1"/>
        <rFont val="Times New Roman"/>
        <family val="1"/>
        <charset val="186"/>
      </rPr>
      <t xml:space="preserve"> Jeigu kvietimas apima kelias pažangos priemones, nurodomi visų pažangos prie-monių duomenys atskirose eilutėse. </t>
    </r>
  </si>
  <si>
    <t xml:space="preserve">Didžiausia galima skirti finansavimo lėšų suma projektui ir (arba) projekto veiklai įgyvendinti (eurais) </t>
  </si>
  <si>
    <t>Nurodoma didžiausia galima skirti finansavimo lėšų suma projektui ir (ar) projekto veiklai įgyvendinti (jei taikoma).</t>
  </si>
  <si>
    <t>Finansavimo šaltinis (-iai) ir sumos (eurais)</t>
  </si>
  <si>
    <t>Valstybės biudžeto lėšos</t>
  </si>
  <si>
    <r>
      <t xml:space="preserve">Europos Sąjungos (toliau </t>
    </r>
    <r>
      <rPr>
        <b/>
        <sz val="10"/>
        <rFont val="Times New Roman"/>
        <family val="1"/>
        <charset val="186"/>
      </rPr>
      <t>–</t>
    </r>
    <r>
      <rPr>
        <b/>
        <sz val="10"/>
        <color theme="1"/>
        <rFont val="Times New Roman"/>
        <family val="1"/>
        <charset val="186"/>
      </rPr>
      <t xml:space="preserve"> ES) fondų lėšos</t>
    </r>
  </si>
  <si>
    <t>Ekonomikos gaivinimo ir atsparumo didinimo priemonės (toliau – EGADP) subsidijos lėšos</t>
  </si>
  <si>
    <t xml:space="preserve">
Bendrojo finansavimo lėšos</t>
  </si>
  <si>
    <t>Nurodoma pažangos priemonės veiklos (poveiklės) finansavimo iš ES fondų lėšų suma (eurais), skirta kvietimui.</t>
  </si>
  <si>
    <t>Nurodoma pažangos priemonės veiklos (poveiklės) finansavimo iš EGADP subsidijos lėšų suma (eurais), skirta kvietimui.</t>
  </si>
  <si>
    <r>
      <t>Nurodoma pažangos priemonės veiklos (poveiklės) finansavimo iš</t>
    </r>
    <r>
      <rPr>
        <sz val="9"/>
        <color theme="1"/>
        <rFont val="Times New Roman"/>
        <family val="1"/>
        <charset val="186"/>
      </rPr>
      <t xml:space="preserve"> </t>
    </r>
    <r>
      <rPr>
        <i/>
        <sz val="9"/>
        <color theme="1"/>
        <rFont val="Times New Roman"/>
        <family val="1"/>
        <charset val="186"/>
      </rPr>
      <t xml:space="preserve">EGADP paskolos lėšų suma (eurais), skirta kvietimui. </t>
    </r>
  </si>
  <si>
    <t xml:space="preserve">Nurodoma pažangos priemonės veiklos (poveiklės) finansavimo iš valstybės biudžeto lėšų suma (eurais), skirta kvietimui.   </t>
  </si>
  <si>
    <t xml:space="preserve">Nurodoma pažangos priemonės veiklos (poveiklės)  iš valstybės biudžeto lėšų skiriama finansavimo  lėšų suma ES fondų lėšomis netinkamam finansuoti pridėtinės vertės mokesčiui ir su juo susijusioms netiesioginėms išlaidoms apmokėti  (eurais), skirta kvietimui. </t>
  </si>
  <si>
    <t>Nuosavo įnašo dydis (eurais)</t>
  </si>
  <si>
    <t>Nurodomas bendras nuosavo įnašo dydis, kuriuo prisidedama prie pažangos priemonės veiklos (poveiklės) įgyvendinimo (eurais).</t>
  </si>
  <si>
    <t>Nurodoma finansavimo lėšų suma, skirta Sostinės regionui                   (Vilniaus apskritis). Taikoma ERPF arba ESF+  veikloms (poveiklėms).</t>
  </si>
  <si>
    <t>Nurodoma finansavimo lėšų suma, skirta Vidurio ir Vakarų Lietuvos regionui (visos apskritys, išskyrus Vilniaus apskritį).
Taikoma ERPF, ESF+ veikloms (poveiklėms).</t>
  </si>
  <si>
    <t>1. Lentelės 3–5, 15, 16,  28 stulpeliuose nurodomi INVESTIS formoje pateikiami šie duomenų grupavimo lygiai: Europos Sąjungos lėšų fondas, asignavimų valdytojas, administruojančioji institucija, pažangos priemonė, veikla.</t>
  </si>
  <si>
    <t>2. Lentelės 3–5, 14–18, 21–26, 28–35 stulpeliuose duomenys filtruojami iš INVESTIS formos.</t>
  </si>
  <si>
    <t>ES lėšų fondas</t>
  </si>
  <si>
    <t>Nurodoma Sanglaudos fondo arba EGADP, arba  TPF finansavimo lėšų suma.</t>
  </si>
  <si>
    <r>
      <t>Finansavimas pagal regioną, kuriam gali būti priskiriama</t>
    </r>
    <r>
      <rPr>
        <b/>
        <sz val="10"/>
        <color theme="1"/>
        <rFont val="Times New Roman"/>
        <family val="1"/>
        <charset val="186"/>
      </rPr>
      <t xml:space="preserve"> (-os) projekto veikla
 (-os) </t>
    </r>
  </si>
  <si>
    <t>ALYTAUS REGIONO KVIETIMŲ TEIKTI PROJEKTŲ ĮGYVENDINIMO PLANUS PLANAS</t>
  </si>
  <si>
    <t>21-001-P</t>
  </si>
  <si>
    <t>Ne</t>
  </si>
  <si>
    <t>Naujos arba modernizuotos švietimo infrastruktūros naudotojų skaičius per metus</t>
  </si>
  <si>
    <t>R.B.2.2071</t>
  </si>
  <si>
    <t>Naudotojai per metus</t>
  </si>
  <si>
    <t xml:space="preserve">Alytaus rajono savivaldybės administracija </t>
  </si>
  <si>
    <t>ŠMSM</t>
  </si>
  <si>
    <t>CPVA</t>
  </si>
  <si>
    <t>Dotacija</t>
  </si>
  <si>
    <t>ERPF</t>
  </si>
  <si>
    <t xml:space="preserve">Naujos arba modernizuotos švietimo infrastruktūros mokymo klasių talpumas
</t>
  </si>
  <si>
    <t>P.B.2.0067</t>
  </si>
  <si>
    <t xml:space="preserve">Mokinių, kurie naudojasi sukurta visos dienos mokyklos infrastruktūra, skaičius
</t>
  </si>
  <si>
    <t>R.S.2.3027</t>
  </si>
  <si>
    <t xml:space="preserve">Mokyklų, kuriose buvo įdiegtos universalaus dizaino ir kitos inžinerinės priemonės, aplinką pritaikant asmenims, turintiems negalią, dalis nuo visų mokyklų 
</t>
  </si>
  <si>
    <t>R.S.2.3026</t>
  </si>
  <si>
    <t xml:space="preserve">Mokyklos, kuriose buvo įdiegtos universalaus dizaino ir kitos inžinerinės priemonės pritaikant aplinką asmenims, turintiems negalią 
</t>
  </si>
  <si>
    <t>P.S.2.1025</t>
  </si>
  <si>
    <t>21-002-P</t>
  </si>
  <si>
    <t>Ugdymo prieinamumo didinimas atskirtį patiriantiems vaikams Alytaus rajone</t>
  </si>
  <si>
    <t>Padidinti ugdymo prieinamumą atskirtį patiriantiems vaikams</t>
  </si>
  <si>
    <t>Naujos arba modernizuotos vaikų priežiūros infrastruktūros naudotojų skaičius per metus</t>
  </si>
  <si>
    <t>R.B.2.2070</t>
  </si>
  <si>
    <t>naudotojai per metus</t>
  </si>
  <si>
    <t>Naujos arba modernizuotos vaikų priežiūros infrastruktūros mokymo klasių talpumas</t>
  </si>
  <si>
    <t>P.B.2.0066</t>
  </si>
  <si>
    <t>asmenys</t>
  </si>
  <si>
    <t>Sukurtų naujų ikimokyklinio ugdymo vietų skaičius</t>
  </si>
  <si>
    <t>P.S.2.1024</t>
  </si>
  <si>
    <t>skaičius</t>
  </si>
  <si>
    <t>21-003-P</t>
  </si>
  <si>
    <t>Varėnos rajono savivaldybės administracija</t>
  </si>
  <si>
    <t xml:space="preserve">Mokyklos, kuriose buvo įdiegtos universalaus dizaino ir kitos inžinerinės priemonės pritaikant aplinką asmenims, turintiems negalią
</t>
  </si>
  <si>
    <t>21-004-P</t>
  </si>
  <si>
    <t>Įvairialypio švietimo plėtojimas  vykdant visos dienos mokyklų veiklą Lazdijų rajone</t>
  </si>
  <si>
    <t>Plėtoti įvairialypį švietimą  vykdant visos dienos mokyklų veiklą</t>
  </si>
  <si>
    <t>Lazdijų rajono savivaldybės administracija</t>
  </si>
  <si>
    <t>21-005-P</t>
  </si>
  <si>
    <t>Ugdymo prieinamumo didinimas atskirtį patiriantiems vaikams Lazdijų rajone</t>
  </si>
  <si>
    <t>asmenys per metus</t>
  </si>
  <si>
    <t>21-006-P</t>
  </si>
  <si>
    <t>Druskininkų savivaldybės administracija</t>
  </si>
  <si>
    <t>21-007-P</t>
  </si>
  <si>
    <t>21-301-P</t>
  </si>
  <si>
    <t xml:space="preserve">Pagerinti viešųjų paslaugų prieinamumą, darbo vietų pasiekiamumą ir tam reikalingų išteklių naudojimo efektyvumą </t>
  </si>
  <si>
    <t>Alytaus miesto bendrojo ugdymo mokyklų paslaugų prieinamumo didinimas</t>
  </si>
  <si>
    <t>Konkretus 2021–2027 m. Europos Sąjungos investicijų programos uždavinys "5.1. Skatinti integruotą ir įtraukią socialinę, ekonominę ir aplinkosaugos plėtrą, puoselėti kultūrą, gamtos paveldą, darnų turizmą ir saugumą miestų teritorijose"</t>
  </si>
  <si>
    <t>R.S.2.3039</t>
  </si>
  <si>
    <t>Vartotojai per metus</t>
  </si>
  <si>
    <t>Viešasis</t>
  </si>
  <si>
    <t xml:space="preserve">Alytaus miesto savivaldybės administracija </t>
  </si>
  <si>
    <t>VRM</t>
  </si>
  <si>
    <t>Planavimas</t>
  </si>
  <si>
    <t xml:space="preserve"> - </t>
  </si>
  <si>
    <t>2024-05</t>
  </si>
  <si>
    <t>VšĮ Alytaus sporto ir rekreacijos centro teikiamų paslaugų plėtra</t>
  </si>
  <si>
    <t>P.B.2.0076</t>
  </si>
  <si>
    <t>Projektai</t>
  </si>
  <si>
    <t>21-302-P</t>
  </si>
  <si>
    <t>2024-08</t>
  </si>
  <si>
    <t>21-303-P</t>
  </si>
  <si>
    <t>2024-02</t>
  </si>
  <si>
    <t>21-304-P</t>
  </si>
  <si>
    <t>Pirmojo Alytaus pramonės zonos infrastruktūros plėtra ir pritaikymas pakitusiems verslo poreikiams</t>
  </si>
  <si>
    <t>Paskatinti regionų, funkcinių zonų, savivaldybių ir miestų ekonominį augimą pasitelkiant jų turimus išteklius</t>
  </si>
  <si>
    <t>R.S.2.3038</t>
  </si>
  <si>
    <t>21-305-P</t>
  </si>
  <si>
    <t>Alytaus pramoninių ir komercinių teritorijų, skirtų investicijoms pritraukti, plėtra</t>
  </si>
  <si>
    <t>Alytaus A. Jonyno ir Audėjų gatvių komercinės teritorijos infrastruktūros įrengimas</t>
  </si>
  <si>
    <t>21-307-P</t>
  </si>
  <si>
    <t>Alytaus pramonės parko funkcionalumo didinimas</t>
  </si>
  <si>
    <t>21-308-P</t>
  </si>
  <si>
    <t>Verslo plėtros skatinimas</t>
  </si>
  <si>
    <t xml:space="preserve">Metinis konsoliduotų viešųjų paslaugų vartotojų skaičius </t>
  </si>
  <si>
    <t>hektarai</t>
  </si>
  <si>
    <t>Nemuno pakrantės teritorijos funkcionalumo didinimas</t>
  </si>
  <si>
    <t>R.N.2.5720</t>
  </si>
  <si>
    <t xml:space="preserve">Sukurtos arba atkurtos teritorijos, naudojamos ekonominei, rekreacinei ar turizmo paskirčiai </t>
  </si>
  <si>
    <t>P.B.2.0114</t>
  </si>
  <si>
    <t xml:space="preserve">Atviros erdvės, sukurtos arba atkurtos miestų teritorijose </t>
  </si>
  <si>
    <t>kvadratiniai metrai</t>
  </si>
  <si>
    <t>Alytaus Jaunimo parko ir aplinkinės teritorijos atgaivinimas</t>
  </si>
  <si>
    <t>Alytaus Vidzgirio mikrorajono viešųjų erdvių humanizavimas</t>
  </si>
  <si>
    <t>R.B.2.2052</t>
  </si>
  <si>
    <t xml:space="preserve">Rekultivuota žemė, naudojama žaliesiems plotams, socialiniams būstams, ekonominei arba kitai paskirčiai </t>
  </si>
  <si>
    <t>Alytaus miesto centrinės dalies viešosios infrastruktūros funkcionalumo didinimas</t>
  </si>
  <si>
    <t>2024-11</t>
  </si>
  <si>
    <t>Alytaus Sveikatos tako teritorijos ir prieigų (Kepyklos g.) atgaivinimas</t>
  </si>
  <si>
    <t>Viešojo transporto paslaugų valdymo technologijų modernizavimas</t>
  </si>
  <si>
    <t xml:space="preserve">Sukurtos arba atkurtos teritorijos, naudojamos ekonominei veiklai </t>
  </si>
  <si>
    <t xml:space="preserve">Integruoti teritorinio vystymo projektai </t>
  </si>
  <si>
    <t>Viešųjų paslaugų prieinamumo pagerinimas (I etapas)</t>
  </si>
  <si>
    <t>01-004-07-02-01-(RE)-21-(LT021-03-02-03)</t>
  </si>
  <si>
    <t>2024-04</t>
  </si>
  <si>
    <t>Viešųjų paslaugų prieinamumo pagerinimas (II etapas)</t>
  </si>
  <si>
    <t>2024-07</t>
  </si>
  <si>
    <t>Viešųjų paslaugų prieinamumo pagerinimas (III etapas)</t>
  </si>
  <si>
    <t>2024-01</t>
  </si>
  <si>
    <t>Palankios aplinkos verslo plėtrai kūrimas ir vystymas (I etapas)</t>
  </si>
  <si>
    <t>01-004-07-01-01-(RE)-21-(LT021-03-02-03)</t>
  </si>
  <si>
    <t>Palankios aplinkos verslo plėtrai kūrimas ir vystymas (II etapas)</t>
  </si>
  <si>
    <t>Tvarios aplinkos užtikrinimas (I etapas)</t>
  </si>
  <si>
    <t>Tvarios aplinkos užtikrinimas (II etapas)</t>
  </si>
  <si>
    <t>Tvarios aplinkos užtikrinimas (III etapas)</t>
  </si>
  <si>
    <t>2024-10</t>
  </si>
  <si>
    <t>Ikimokyklinio ugdymo sąlygų gerinimas ir prieinamumo didinimas</t>
  </si>
  <si>
    <t>21-306-P</t>
  </si>
  <si>
    <t>Alytaus miesto  savivaldybės administracija</t>
  </si>
  <si>
    <t>SM</t>
  </si>
  <si>
    <t xml:space="preserve">Dotacija </t>
  </si>
  <si>
    <t>-</t>
  </si>
  <si>
    <t>2024 m. 3 mėn.</t>
  </si>
  <si>
    <t xml:space="preserve">2024 m. 5 mėn. </t>
  </si>
  <si>
    <t>Druskininkų miesto  savivaldybės administracija</t>
  </si>
  <si>
    <t xml:space="preserve">21-101-P </t>
  </si>
  <si>
    <t>Alytaus miesto darnaus judumo plane numatytų priemonių įgyvendinimas (takai)</t>
  </si>
  <si>
    <t xml:space="preserve">10-001-06-01-03 (RE) </t>
  </si>
  <si>
    <t xml:space="preserve"> Skatinti darnų judumą miestuose</t>
  </si>
  <si>
    <t>Darnaus judumo priemonių diegimas Alytaus mieste (II etapas)</t>
  </si>
  <si>
    <t>2021–2027 m. Europos Sąjungos investicijų programos uždavinys "8.1 Tvarus judumas mieste"</t>
  </si>
  <si>
    <t>Dviračiams skirtos infrastruktūros naudotojų skaičius per metus</t>
  </si>
  <si>
    <t>R.B.2.2064</t>
  </si>
  <si>
    <t xml:space="preserve">Dviračiams skirta infrastruktūra, kuriai
suteikta parama </t>
  </si>
  <si>
    <t>P.B.2.0058</t>
  </si>
  <si>
    <t>Kilometrai</t>
  </si>
  <si>
    <t xml:space="preserve">21-102-P </t>
  </si>
  <si>
    <t>Vientiso pėsčiųjų - dviračių takų tinklo kūrimas Druskinikuose, prijungiant pėsčiųjų-dviračių tako atkarpą nuo Vilniaus al. pradžios iki Maironio g.</t>
  </si>
  <si>
    <t>Vientiso pėsčiųjų - dviračių tinklo kūrimas prijungiant pėsčiųjų-dviračių tako atkarpą nuo Vilniaus al. pradžios iki Maironio g.</t>
  </si>
  <si>
    <t xml:space="preserve">21-103-P </t>
  </si>
  <si>
    <t>Vientiso pėsčiųjų - dviračių takų tinklo kūrimas Druskininkuose, prijungiant pėsčiųjų-dviračių tako atkarpą nuo Žaliosios g. iki T. Kosciuškos g.</t>
  </si>
  <si>
    <t>Vientiso pėsčiųjų ir dviračių takų tinklo kūrimas prijungiant pėsčiųjų–dviračių tako atkarpą nuo Žaliosios g. iki T. Kosciuškos g.</t>
  </si>
  <si>
    <t>Įvairialypio švietimo plėtojimas  vykdant visos dienos mokyklų veiklą Alytaus rajone</t>
  </si>
  <si>
    <t>12-003-03-02-17-(RE)-21-(LT021-01-01-01)</t>
  </si>
  <si>
    <t>2.1.1.  Mokyklų pritaikymas specialių poreikių vaikams ir visos dienos mokyklos koncepcijos kūrimas Alytaus rajone</t>
  </si>
  <si>
    <t>Konkretus 2021–2027 m. Europos Sąjungos investicijų programos uždavinys   "4.5. Gerinti vienodas galimybes naudotis įtraukiomis ir kokybiškomis švietimo, mokymo ir mokymosi visą gyvenimą paslaugomis plėtojant prieinamą infrastruktūrą, be kita ko, didinant atsparumą naudojantis nuotoliniu ir internetiniu švietimu bei mokymu (ERPF)"</t>
  </si>
  <si>
    <t xml:space="preserve">Naujos arba modernizuotos švietimo infrastruktūros naudotojų skaičius per metus 
</t>
  </si>
  <si>
    <t>2024-06</t>
  </si>
  <si>
    <t xml:space="preserve">Naujos arba modernizuotos švietimo infrastruktūros mokymo klasių talpumas </t>
  </si>
  <si>
    <t>12-003-03-01-23-(RE)-21-(LT021-01-01-01)</t>
  </si>
  <si>
    <t>3.1.1. Mokyklų pritaikymas specialių poreikių vaikams ir visos dienos mokyklos koncepcijos kūrimas Alytaus rajone</t>
  </si>
  <si>
    <t>Naujos arba modernizuotos švietimo infrastruktūros mokymo klasių talpumas</t>
  </si>
  <si>
    <t xml:space="preserve">asmenys
</t>
  </si>
  <si>
    <t xml:space="preserve">Mokyklų, kuriose buvo įdiegtos universalaus dizaino ir kitos inžinerinės priemonės, aplinką pritaikant asmenims, turintiems negalią, dalis nuo visų mokyklų  
</t>
  </si>
  <si>
    <t>procentas</t>
  </si>
  <si>
    <t>Įvairialypio švietimo plėtojimas  vykdant visos dienos mokyklų veiklą Druskininkuose</t>
  </si>
  <si>
    <t>2.1.2. Visos dienos mokyklos įkūrimas Druskininkų „Atgimimo“ mokykloje</t>
  </si>
  <si>
    <t xml:space="preserve">naudotojai per metus
</t>
  </si>
  <si>
    <t>2025-03</t>
  </si>
  <si>
    <t>2025-05</t>
  </si>
  <si>
    <t xml:space="preserve">Mokinių, kurie naudojasi sukurta visos dienos mokyklos infrastruktūra, skaičius 
</t>
  </si>
  <si>
    <t>2.1.3. Visos dienos mokyklos įkūrimas Lazdijų rajono savivaldybėje</t>
  </si>
  <si>
    <t>Konkretus 2021–2027 m. Europos Sąjungos investicijų programos uždavinys  "4.5. Gerinti vienodas galimybes naudotis įtraukiomis ir kokybiškomis švietimo, mokymo ir mokymosi visą gyvenimą paslaugomis plėtojant prieinamą infrastruktūrą, be kita ko, didinant atsparumą naudojantis nuotoliniu ir internetiniu švietimu bei mokymu (ERPF)"</t>
  </si>
  <si>
    <t>2024-03</t>
  </si>
  <si>
    <t xml:space="preserve"> asmenys</t>
  </si>
  <si>
    <t>Įvairialypio švietimo plėtojimas  vykdant visos dienos mokyklų veiklą ir ugdymo įstaigų prieinamumo didinimas Varėnos rajone</t>
  </si>
  <si>
    <t>2.1.4.  Galimybių naudotis įtraukiomis ir kokybiškomis švietimo paslaugomis didinimas Varėnos rajono savivaldybėje</t>
  </si>
  <si>
    <t xml:space="preserve">Naujos arba moderni-zuotos švietimo infrastruk-tūros naudotojų skaičius per metus
</t>
  </si>
  <si>
    <t xml:space="preserve"> naudotojai per metus</t>
  </si>
  <si>
    <t xml:space="preserve">Naujos arba moderni-zuotos švietimo infrastruk-tūros mokymo klasių talpumas
</t>
  </si>
  <si>
    <t xml:space="preserve">Mokinių, kurie naudojasi sukurta visos dienos mokyklos infrastruk-tūra, skaičius 
</t>
  </si>
  <si>
    <t>3.1.2. Galimybių naudotis įtraukiomis ir kokybiškomis švietimo paslaugomis didinimas Varėnos rajono savivaldybėje</t>
  </si>
  <si>
    <t>1.1.1. Ikimokyklinio ugdymo vietų plėtra Alytaus rajone</t>
  </si>
  <si>
    <t xml:space="preserve"> 2024-04</t>
  </si>
  <si>
    <t xml:space="preserve"> 2024-06</t>
  </si>
  <si>
    <t>1.1.3. Ikimokyklinio ugdymo grupių plėtra Lazdijų rajono savivaldybėje</t>
  </si>
  <si>
    <t xml:space="preserve"> 2024-01</t>
  </si>
  <si>
    <t xml:space="preserve"> 2024-03</t>
  </si>
  <si>
    <t>21-008-P</t>
  </si>
  <si>
    <t>Ugdymo prieinamumo didinimas atskirtį patiriantiems vaikams Druskininkuose</t>
  </si>
  <si>
    <t>1.1.2. Ikimokyklinio ugdymo vietų plėtra Druskininkų savivaldybėje</t>
  </si>
  <si>
    <t xml:space="preserve"> 2025-10</t>
  </si>
  <si>
    <t xml:space="preserve"> 2025-12</t>
  </si>
  <si>
    <t>21-401-P</t>
  </si>
  <si>
    <t>Socialinio būsto fondo plėtra Alytaus regione I</t>
  </si>
  <si>
    <t>09-003-02-02-11-(RE)-21-(LT021-01-02-05)</t>
  </si>
  <si>
    <t>Sumažinti pažeidžiamų visuomenės grupių gerovės teritorinius skirtumus</t>
  </si>
  <si>
    <t>Socialinio būsto plėtra Alytaus rajone</t>
  </si>
  <si>
    <t>Socialinio būsto plėtra Lazdijų rajono savivaldybėje</t>
  </si>
  <si>
    <t>Konkretus 2021–2027 m. Europos Sąjungos investicijų programos uždavinys "4.9. Skatinti marginalizuotų bendruomenių, mažas pajamas gaunančių mažų ūkių ir nepalankioje padėtyje esančių grupių, įskaitant specialiųjų poreikių turinčius asmenis, socialinę ir ekonominę įtrauktį vykdant integruotus veiksmus, be kita ko, teikti aprūpinimą būstu ir socialines paslaugas (Europos regioninės plėtros fondas (toliau – ERPF)"</t>
  </si>
  <si>
    <t>Naujų arba modernizuotų socialinių būstų talpumas</t>
  </si>
  <si>
    <t>P.B.2.0065</t>
  </si>
  <si>
    <t>Asmenys</t>
  </si>
  <si>
    <t>Naujų arba modernizuotų socialinių būstų naudotojų skaičius per metus</t>
  </si>
  <si>
    <t>R.B.2.2067</t>
  </si>
  <si>
    <t>Lietuvos Respublikos socialinės apsaugos ir darbo ministerija</t>
  </si>
  <si>
    <t>Centrinė projektų valdymo agentūra</t>
  </si>
  <si>
    <t>Alytaus rajono savivaldybės administracija</t>
  </si>
  <si>
    <t>Alytaus miesto socialinio būsto plėtra</t>
  </si>
  <si>
    <t>Socialinio būsto fondo plėtra Alytaus regione II</t>
  </si>
  <si>
    <t>Alytaus miesto savivaldybės administracija</t>
  </si>
  <si>
    <t>Socialinio būsto fondo plėtojimas Druskininkų savivaldybėje</t>
  </si>
  <si>
    <t>21-402-P</t>
  </si>
  <si>
    <t>Socialinio būsto fondo plėtra Alytaus regione III</t>
  </si>
  <si>
    <t>21-403-P</t>
  </si>
  <si>
    <t>Socialinio būsto plėtra Varėnos rajono savivaldybėje</t>
  </si>
  <si>
    <t>21-404-P</t>
  </si>
  <si>
    <t>Socialinio būsto fondo plėtra Alytaus regione IV</t>
  </si>
  <si>
    <t>21-405-P</t>
  </si>
  <si>
    <t>Socialinių paslaugų prieinamumo gerinimas Alytaus regione I</t>
  </si>
  <si>
    <t>09-003-02-02-11-(RE)-21-(LT021-01-02-06)</t>
  </si>
  <si>
    <t>Dienos užimtumo centro įkūrimas Druskininkų savivaldybėje</t>
  </si>
  <si>
    <t xml:space="preserve">Paslaugų intelekto ir (ar) psichikos negalią turintiems asmenims vietų skaičius naujoje ar modernizuotoje infrastruktūroje </t>
  </si>
  <si>
    <t>P.S.2.1030</t>
  </si>
  <si>
    <t>Skaičius</t>
  </si>
  <si>
    <t>Asmenų, turinčių intelekto ir (ar) psichikos negalią, gavusių paslaugas naujoje ar modernizuotoje infrastruktūroje skaičius per metus</t>
  </si>
  <si>
    <t>R.S.2.3031</t>
  </si>
  <si>
    <t>Asmenys per metus</t>
  </si>
  <si>
    <t>2025 09</t>
  </si>
  <si>
    <t>2025 12</t>
  </si>
  <si>
    <t>2025 01</t>
  </si>
  <si>
    <t>2025 03</t>
  </si>
  <si>
    <t>2024 05</t>
  </si>
  <si>
    <t>2024 07</t>
  </si>
  <si>
    <t>2024 03</t>
  </si>
  <si>
    <t>21-406-P</t>
  </si>
  <si>
    <t>Socialinių paslaugų prieinamumo gerinimas Alytaus regione II</t>
  </si>
  <si>
    <t>Socialinių paslaugų senyvo amžiaus asmenims infrastruktūros bendruomenėje plėtra Druskininkų savivaldybėje</t>
  </si>
  <si>
    <t>Paslaugų socialiai pažeidžiamiems, socialinę riziką (atskirtį) patiriantiems asmenims vietų skaičius naujoje ar modernizuotoje infrastruktūroje</t>
  </si>
  <si>
    <t>P.S.2.1031</t>
  </si>
  <si>
    <t>Socialiai pažeidžiamų, socialinę riziką (atskirtį) patiriančių asmenų, gavusių paslaugas naujoje ar modernizuotoje infrastruktūroje skaičius per metus</t>
  </si>
  <si>
    <t>R.S.2.3033</t>
  </si>
  <si>
    <t>21-407-P</t>
  </si>
  <si>
    <t>Socialinių paslaugų prieinamumo gerinimas Alytaus regione III</t>
  </si>
  <si>
    <t>Apsaugoto būsto plėtra Lazdijų rajono savivaldybėje</t>
  </si>
  <si>
    <t>Socialinių dirbtuvių įkūrimas Lazdijų rajono savivaldybėje</t>
  </si>
  <si>
    <t>21-408-P</t>
  </si>
  <si>
    <t>Socialinių paslaugų prieinamumo gerinimas Alytaus regione IV</t>
  </si>
  <si>
    <t>Lazdijų socialinių paslaugų centro, socialinės globos namų, infrastruktūros modernizavimas</t>
  </si>
  <si>
    <t>Konkretus 2021–2027 m. Europos Sąjungos investicijų programos uždavinys "4.10. Užtikrinti vienodas galimybes naudotis sveikatos priežiūros paslaugomis, didinti sveikatos priežiūros sistemų, įskaitant pirminę sveikatos priežiūrą, atsparumą, ir skatinti perėjimą nuo institucinės globos prie globos šeimoje ir bendruomeninės globos (ERPF)"</t>
  </si>
  <si>
    <t>Naujos arba modernizuotos socialinės rūpybos infrastruktūros (ne būsto) talpumas</t>
  </si>
  <si>
    <t>P.B.2.0070</t>
  </si>
  <si>
    <t>Naujos arba modernizuotos socialinės rūpybos infrastruktūros naudotojų skaičius per metus</t>
  </si>
  <si>
    <t>R.B.2.2074</t>
  </si>
  <si>
    <t>21-409-P</t>
  </si>
  <si>
    <t>Socialinių paslaugų prieinamumo gerinimas Alytaus regione V</t>
  </si>
  <si>
    <t>Savarankiško gyvenimo namų įkūrimas Druskininkų savivaldybėje</t>
  </si>
  <si>
    <t>21-410-P</t>
  </si>
  <si>
    <t>Socialinių paslaugų prieinamumo gerinimas Alytaus regione VI</t>
  </si>
  <si>
    <t>Alytaus miesto apsaugoto būsto ir socialinių dirbtuvių paslaugų infrastruktūros plėtra</t>
  </si>
  <si>
    <t>21-411-P</t>
  </si>
  <si>
    <t>Socialinių paslaugų prieinamumo gerinimas Alytaus regione VII</t>
  </si>
  <si>
    <t xml:space="preserve">Socialinių paslaugų ir infrastruktūros plėtra Alytaus rajone </t>
  </si>
  <si>
    <t>21-412-P</t>
  </si>
  <si>
    <t>Socialinių paslaugų prieinamumo gerinimas Alytaus regione VIII</t>
  </si>
  <si>
    <t>Nestacionarių socialinių paslaugų socialinę atskirtį patiriantiems asmenims plėtra Varėnos rajono savivaldybėje</t>
  </si>
  <si>
    <t>21-413-P</t>
  </si>
  <si>
    <t>Socialinių paslaugų prieinamumo gerinimas Alytaus regione IX</t>
  </si>
  <si>
    <t>Atviro jaunimo centro paslaugų plėtra Varėnos rajono savivaldybėje FZ</t>
  </si>
  <si>
    <t>2025 10</t>
  </si>
  <si>
    <t>2025 02</t>
  </si>
  <si>
    <t>2025 04</t>
  </si>
  <si>
    <t>2026 08</t>
  </si>
  <si>
    <t>21-414-P</t>
  </si>
  <si>
    <t>21-415-P</t>
  </si>
  <si>
    <t>21-416-P</t>
  </si>
  <si>
    <t>Socialinio būsto fondo plėtra Alytaus regione V</t>
  </si>
  <si>
    <t>Socialinio būsto fondo plėtra Alytaus regione VI</t>
  </si>
  <si>
    <t>Socialinio būsto fondo plėtra Alytaus regione VII</t>
  </si>
  <si>
    <t>Socialinio būsto plėtra Alytaus rajone II</t>
  </si>
  <si>
    <t xml:space="preserve"> Socialinio būsto fondo plėtra Lazdijų rajono savivaldybėje II</t>
  </si>
  <si>
    <t>Socialinio būsto plėtra Varėnos rajono savivaldybėje, II etapas</t>
  </si>
  <si>
    <t>Konkretus 2021–2027 m. Europos Sąjungos investicijų programos uždavinys "17.1. Skatinti galimybes gauti prieinamą ir tvarų būstą"</t>
  </si>
  <si>
    <t>Naujo arba modernizuoto įperkamo, tvaraus socialinio būsto talpumas</t>
  </si>
  <si>
    <t>P.B.2.0965</t>
  </si>
  <si>
    <t xml:space="preserve">Naujų arba modernizuotų įperkamų, tvarių socialinių būstų naudotojų skaičius per metus </t>
  </si>
  <si>
    <t>R.B.2.2967</t>
  </si>
  <si>
    <t xml:space="preserve">Varėnos rajono savivaldybės administracija </t>
  </si>
  <si>
    <t>2027 04</t>
  </si>
  <si>
    <t>2027 03</t>
  </si>
  <si>
    <t>2027 02</t>
  </si>
  <si>
    <t>2027 01</t>
  </si>
  <si>
    <t xml:space="preserve">Alytaus miesto socialinio būsto plėtra*                        </t>
  </si>
  <si>
    <t>*PASTABA: Pveiklė bus įgyvendinama pagal Alytaus miesto savivaldybės administracijos tame pačiame kvietime nurodytos kitos pveiklės projekto Nr. 21-403-P-0002 finansavimo sutartį, t.y. nebus skelbiamas naujas kvietimas, o keičiama esama projekto Nr. 21-403-P-0002 sutartis papildanmt projektą nauja veikla.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</si>
</sst>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Red]#,##0.00"/>
    <numFmt numFmtId="165" formatCode="#,##0.000"/>
    <numFmt numFmtId="166" formatCode="yyyy/mm"/>
  </numFmts>
  <fonts count="33" x14ac:knownFonts="1">
    <font>
      <sz val="11"/>
      <color theme="1"/>
      <name val="Calibri"/>
      <family val="2"/>
      <charset val="186"/>
      <scheme val="minor"/>
    </font>
    <font>
      <i/>
      <sz val="9"/>
      <color theme="1"/>
      <name val="Times New Roman"/>
      <family val="1"/>
      <charset val="186"/>
    </font>
    <font>
      <i/>
      <sz val="10"/>
      <color theme="1"/>
      <name val="Times New Roman"/>
      <family val="1"/>
      <charset val="186"/>
    </font>
    <font>
      <b/>
      <i/>
      <sz val="9"/>
      <color theme="1"/>
      <name val="Times New Roman"/>
      <family val="1"/>
      <charset val="186"/>
    </font>
    <font>
      <sz val="10"/>
      <color theme="1"/>
      <name val="Times New Roman"/>
      <family val="1"/>
      <charset val="186"/>
    </font>
    <font>
      <b/>
      <sz val="10"/>
      <color theme="1"/>
      <name val="Times New Roman"/>
      <family val="1"/>
      <charset val="186"/>
    </font>
    <font>
      <b/>
      <i/>
      <sz val="9"/>
      <name val="Times New Roman"/>
      <family val="1"/>
      <charset val="186"/>
    </font>
    <font>
      <b/>
      <sz val="10"/>
      <name val="Times New Roman"/>
      <family val="1"/>
      <charset val="186"/>
    </font>
    <font>
      <sz val="10"/>
      <name val="Times New Roman"/>
      <family val="1"/>
      <charset val="186"/>
    </font>
    <font>
      <i/>
      <sz val="9"/>
      <name val="Times New Roman"/>
      <family val="1"/>
      <charset val="186"/>
    </font>
    <font>
      <i/>
      <sz val="9"/>
      <color rgb="FFFF0000"/>
      <name val="Times New Roman"/>
      <family val="1"/>
      <charset val="186"/>
    </font>
    <font>
      <i/>
      <sz val="10"/>
      <name val="Times New Roman"/>
      <family val="1"/>
      <charset val="186"/>
    </font>
    <font>
      <sz val="9"/>
      <color theme="1"/>
      <name val="Times New Roman"/>
      <family val="1"/>
      <charset val="186"/>
    </font>
    <font>
      <sz val="11"/>
      <color theme="1"/>
      <name val="Calibri"/>
      <family val="2"/>
      <charset val="186"/>
      <scheme val="minor"/>
    </font>
    <font>
      <sz val="11"/>
      <name val="Calibri"/>
      <family val="2"/>
      <charset val="186"/>
      <scheme val="minor"/>
    </font>
    <font>
      <sz val="9"/>
      <color theme="1"/>
      <name val="Times New Roman"/>
      <family val="1"/>
    </font>
    <font>
      <sz val="11"/>
      <color rgb="FF9C6500"/>
      <name val="Calibri"/>
      <family val="2"/>
      <charset val="186"/>
      <scheme val="minor"/>
    </font>
    <font>
      <sz val="11"/>
      <color rgb="FF3F3F76"/>
      <name val="Calibri"/>
      <family val="2"/>
      <charset val="186"/>
      <scheme val="minor"/>
    </font>
    <font>
      <b/>
      <sz val="11"/>
      <color theme="1"/>
      <name val="Calibri"/>
      <family val="2"/>
      <charset val="186"/>
      <scheme val="minor"/>
    </font>
    <font>
      <sz val="11"/>
      <color rgb="FF9C5700"/>
      <name val="Calibri"/>
      <family val="2"/>
      <charset val="186"/>
      <scheme val="minor"/>
    </font>
    <font>
      <b/>
      <sz val="11"/>
      <color theme="0" tint="-0.249977111117893"/>
      <name val="Calibri"/>
      <family val="2"/>
      <charset val="186"/>
      <scheme val="minor"/>
    </font>
    <font>
      <sz val="11"/>
      <color theme="0" tint="-0.14999847407452621"/>
      <name val="Calibri"/>
      <family val="2"/>
      <charset val="186"/>
      <scheme val="minor"/>
    </font>
    <font>
      <b/>
      <sz val="12"/>
      <name val="Calibri"/>
      <family val="2"/>
      <charset val="186"/>
      <scheme val="minor"/>
    </font>
    <font>
      <b/>
      <sz val="12"/>
      <color theme="0" tint="-0.14999847407452621"/>
      <name val="Calibri"/>
      <family val="2"/>
      <charset val="186"/>
      <scheme val="minor"/>
    </font>
    <font>
      <sz val="11"/>
      <color theme="1"/>
      <name val="Times New Roman"/>
      <family val="1"/>
      <charset val="186"/>
    </font>
    <font>
      <b/>
      <sz val="12"/>
      <color theme="1"/>
      <name val="Calibri"/>
      <family val="2"/>
      <charset val="186"/>
      <scheme val="minor"/>
    </font>
    <font>
      <b/>
      <sz val="9"/>
      <color indexed="81"/>
      <name val="Tahoma"/>
      <family val="2"/>
      <charset val="186"/>
    </font>
    <font>
      <sz val="9"/>
      <color indexed="81"/>
      <name val="Tahoma"/>
      <family val="2"/>
      <charset val="186"/>
    </font>
    <font>
      <b/>
      <sz val="10"/>
      <name val="Times New Roman"/>
      <family val="1"/>
    </font>
    <font>
      <b/>
      <sz val="9"/>
      <name val="Times New Roman"/>
      <family val="1"/>
    </font>
    <font>
      <sz val="10"/>
      <color theme="1"/>
      <name val="Times New Roman"/>
      <family val="1"/>
    </font>
    <font>
      <i/>
      <sz val="9"/>
      <color theme="1"/>
      <name val="Times New Roman"/>
      <family val="1"/>
    </font>
    <font>
      <b/>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EB9C"/>
      </patternFill>
    </fill>
    <fill>
      <patternFill patternType="solid">
        <fgColor rgb="FFFFCC99"/>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rgb="FF7F7F7F"/>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3">
    <xf numFmtId="0" fontId="0" fillId="0" borderId="0"/>
    <xf numFmtId="0" fontId="16" fillId="4" borderId="0" applyNumberFormat="0" applyBorder="0" applyAlignment="0" applyProtection="0"/>
    <xf numFmtId="0" fontId="17" fillId="5" borderId="10" applyNumberFormat="0" applyAlignment="0" applyProtection="0"/>
  </cellStyleXfs>
  <cellXfs count="304">
    <xf numFmtId="0" fontId="0" fillId="0" borderId="0" xfId="0"/>
    <xf numFmtId="0" fontId="4" fillId="0" borderId="0" xfId="0" applyFont="1"/>
    <xf numFmtId="0" fontId="2" fillId="0" borderId="1" xfId="0" applyFont="1" applyBorder="1" applyAlignment="1">
      <alignment horizontal="center"/>
    </xf>
    <xf numFmtId="0" fontId="5" fillId="0" borderId="1" xfId="0" applyFont="1" applyBorder="1" applyAlignment="1">
      <alignment horizontal="center" vertical="center" wrapText="1"/>
    </xf>
    <xf numFmtId="0" fontId="1" fillId="0" borderId="1" xfId="0" applyFont="1" applyBorder="1" applyAlignment="1">
      <alignment horizontal="center" vertical="top" wrapText="1"/>
    </xf>
    <xf numFmtId="0" fontId="6"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2" borderId="1" xfId="0" applyFont="1" applyFill="1" applyBorder="1" applyAlignment="1">
      <alignment horizontal="center" vertical="top" wrapText="1"/>
    </xf>
    <xf numFmtId="0" fontId="7" fillId="0" borderId="0" xfId="0" applyFont="1"/>
    <xf numFmtId="0" fontId="8" fillId="0" borderId="0" xfId="0" applyFont="1"/>
    <xf numFmtId="0" fontId="9" fillId="0" borderId="1" xfId="0" applyFont="1" applyBorder="1" applyAlignment="1">
      <alignment horizontal="center" vertical="top" wrapText="1"/>
    </xf>
    <xf numFmtId="0" fontId="7" fillId="0" borderId="1" xfId="0" applyFont="1" applyBorder="1" applyAlignment="1">
      <alignment horizontal="center" vertical="center" wrapText="1"/>
    </xf>
    <xf numFmtId="0" fontId="11" fillId="0" borderId="1" xfId="0" applyFont="1" applyBorder="1" applyAlignment="1">
      <alignment horizontal="center"/>
    </xf>
    <xf numFmtId="0" fontId="9" fillId="2" borderId="1" xfId="0" applyFont="1" applyFill="1" applyBorder="1" applyAlignment="1">
      <alignment horizontal="center" vertical="top" wrapText="1"/>
    </xf>
    <xf numFmtId="0" fontId="8" fillId="2" borderId="0" xfId="0" applyFont="1" applyFill="1"/>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3" borderId="1" xfId="0" applyFont="1" applyFill="1" applyBorder="1" applyAlignment="1">
      <alignment horizontal="center"/>
    </xf>
    <xf numFmtId="0" fontId="11" fillId="3" borderId="1" xfId="0" applyFont="1" applyFill="1" applyBorder="1" applyAlignment="1">
      <alignment horizontal="center"/>
    </xf>
    <xf numFmtId="0" fontId="4" fillId="0" borderId="0" xfId="0" applyFont="1" applyAlignment="1">
      <alignment vertical="top" wrapText="1"/>
    </xf>
    <xf numFmtId="0" fontId="1" fillId="0" borderId="1" xfId="0" applyFont="1" applyBorder="1" applyAlignment="1">
      <alignment horizontal="center" vertical="center" wrapText="1"/>
    </xf>
    <xf numFmtId="0" fontId="15" fillId="0" borderId="0" xfId="0" applyFont="1" applyAlignment="1">
      <alignment horizontal="justify" vertical="center"/>
    </xf>
    <xf numFmtId="0" fontId="1" fillId="2" borderId="1" xfId="0" applyFont="1" applyFill="1" applyBorder="1" applyAlignment="1">
      <alignment horizontal="center" vertical="center" wrapText="1"/>
    </xf>
    <xf numFmtId="3" fontId="1" fillId="0" borderId="1" xfId="0" applyNumberFormat="1" applyFont="1" applyBorder="1" applyAlignment="1">
      <alignment horizontal="center" vertical="center" wrapText="1"/>
    </xf>
    <xf numFmtId="165" fontId="9" fillId="0" borderId="1" xfId="0" applyNumberFormat="1" applyFont="1" applyBorder="1" applyAlignment="1">
      <alignment horizontal="center" vertical="center" wrapText="1"/>
    </xf>
    <xf numFmtId="0" fontId="6" fillId="0" borderId="0" xfId="0" applyFont="1" applyAlignment="1">
      <alignment horizontal="center" vertical="center" wrapText="1"/>
    </xf>
    <xf numFmtId="0" fontId="1" fillId="0" borderId="0" xfId="0" applyFont="1" applyAlignment="1">
      <alignment horizontal="center" vertical="center" wrapText="1"/>
    </xf>
    <xf numFmtId="0" fontId="9" fillId="0" borderId="0" xfId="0" applyFont="1" applyAlignment="1">
      <alignment horizontal="center" vertical="center" wrapText="1"/>
    </xf>
    <xf numFmtId="164" fontId="1" fillId="0" borderId="0" xfId="0" applyNumberFormat="1" applyFont="1" applyAlignment="1">
      <alignment horizontal="center" vertical="center" wrapText="1"/>
    </xf>
    <xf numFmtId="3" fontId="1" fillId="0" borderId="0" xfId="0" applyNumberFormat="1" applyFont="1" applyAlignment="1">
      <alignment horizontal="center" vertical="center" wrapText="1"/>
    </xf>
    <xf numFmtId="4" fontId="1" fillId="0" borderId="0" xfId="0" applyNumberFormat="1" applyFont="1" applyAlignment="1">
      <alignment horizontal="center" vertical="center" wrapText="1"/>
    </xf>
    <xf numFmtId="0" fontId="9" fillId="2" borderId="0" xfId="0" applyFont="1" applyFill="1" applyAlignment="1">
      <alignment horizontal="center" vertical="center" wrapText="1"/>
    </xf>
    <xf numFmtId="0" fontId="18" fillId="0" borderId="2" xfId="0" applyFont="1" applyBorder="1" applyAlignment="1">
      <alignment horizontal="left" vertical="top"/>
    </xf>
    <xf numFmtId="0" fontId="13" fillId="0" borderId="2" xfId="0" applyFont="1" applyBorder="1" applyAlignment="1">
      <alignment horizontal="left" vertical="top" wrapText="1"/>
    </xf>
    <xf numFmtId="0" fontId="13" fillId="0" borderId="2" xfId="0" applyFont="1" applyBorder="1" applyAlignment="1">
      <alignment horizontal="left" vertical="top"/>
    </xf>
    <xf numFmtId="0" fontId="13" fillId="0" borderId="2" xfId="0" applyFont="1" applyBorder="1" applyAlignment="1">
      <alignment vertical="top" wrapText="1"/>
    </xf>
    <xf numFmtId="4" fontId="14" fillId="0" borderId="6" xfId="1" applyNumberFormat="1" applyFont="1" applyFill="1" applyBorder="1" applyAlignment="1">
      <alignment horizontal="left" vertical="top"/>
    </xf>
    <xf numFmtId="4" fontId="13" fillId="0" borderId="2" xfId="0" applyNumberFormat="1" applyFont="1" applyBorder="1" applyAlignment="1">
      <alignment horizontal="center" vertical="top"/>
    </xf>
    <xf numFmtId="4" fontId="13" fillId="0" borderId="2" xfId="0" applyNumberFormat="1" applyFont="1" applyBorder="1" applyAlignment="1">
      <alignment horizontal="left" vertical="top"/>
    </xf>
    <xf numFmtId="0" fontId="13" fillId="0" borderId="5" xfId="0" applyFont="1" applyBorder="1" applyAlignment="1">
      <alignment horizontal="left" vertical="top"/>
    </xf>
    <xf numFmtId="14" fontId="18" fillId="0" borderId="2" xfId="0" quotePrefix="1" applyNumberFormat="1" applyFont="1" applyBorder="1" applyAlignment="1">
      <alignment horizontal="center" vertical="top"/>
    </xf>
    <xf numFmtId="0" fontId="20" fillId="0" borderId="7" xfId="0" applyFont="1" applyBorder="1" applyAlignment="1">
      <alignment horizontal="left" vertical="top"/>
    </xf>
    <xf numFmtId="0" fontId="13" fillId="0" borderId="7" xfId="0" applyFont="1" applyBorder="1" applyAlignment="1">
      <alignment horizontal="left" vertical="top"/>
    </xf>
    <xf numFmtId="0" fontId="21" fillId="0" borderId="7" xfId="0" applyFont="1" applyBorder="1" applyAlignment="1">
      <alignment horizontal="left" vertical="top" wrapText="1"/>
    </xf>
    <xf numFmtId="0" fontId="13" fillId="0" borderId="7" xfId="0" applyFont="1" applyBorder="1" applyAlignment="1">
      <alignment horizontal="left" vertical="top" wrapText="1"/>
    </xf>
    <xf numFmtId="0" fontId="19" fillId="0" borderId="0" xfId="1" applyFont="1" applyFill="1" applyBorder="1" applyAlignment="1">
      <alignment horizontal="left" vertical="top"/>
    </xf>
    <xf numFmtId="4" fontId="13" fillId="0" borderId="7" xfId="0" applyNumberFormat="1" applyFont="1" applyBorder="1" applyAlignment="1">
      <alignment horizontal="center" vertical="top"/>
    </xf>
    <xf numFmtId="4" fontId="13" fillId="0" borderId="7" xfId="0" applyNumberFormat="1" applyFont="1" applyBorder="1" applyAlignment="1">
      <alignment horizontal="left" vertical="top"/>
    </xf>
    <xf numFmtId="0" fontId="13" fillId="0" borderId="11" xfId="0" applyFont="1" applyBorder="1" applyAlignment="1">
      <alignment horizontal="left" vertical="top"/>
    </xf>
    <xf numFmtId="0" fontId="21" fillId="0" borderId="3" xfId="0" applyFont="1" applyBorder="1" applyAlignment="1">
      <alignment horizontal="left" vertical="top" wrapText="1"/>
    </xf>
    <xf numFmtId="0" fontId="13" fillId="0" borderId="3" xfId="0" applyFont="1" applyBorder="1" applyAlignment="1">
      <alignment horizontal="left" vertical="top"/>
    </xf>
    <xf numFmtId="0" fontId="13" fillId="0" borderId="3" xfId="0" applyFont="1" applyBorder="1" applyAlignment="1">
      <alignment horizontal="left" vertical="top" wrapText="1"/>
    </xf>
    <xf numFmtId="0" fontId="19" fillId="0" borderId="7" xfId="1" applyFont="1" applyFill="1" applyBorder="1" applyAlignment="1">
      <alignment horizontal="left" vertical="top"/>
    </xf>
    <xf numFmtId="4" fontId="13" fillId="0" borderId="3" xfId="0" applyNumberFormat="1" applyFont="1" applyBorder="1" applyAlignment="1">
      <alignment horizontal="center" vertical="top"/>
    </xf>
    <xf numFmtId="4" fontId="13" fillId="0" borderId="3" xfId="0" applyNumberFormat="1" applyFont="1" applyBorder="1" applyAlignment="1">
      <alignment horizontal="left" vertical="top"/>
    </xf>
    <xf numFmtId="0" fontId="13" fillId="0" borderId="12" xfId="0" applyFont="1" applyBorder="1" applyAlignment="1">
      <alignment horizontal="left" vertical="top"/>
    </xf>
    <xf numFmtId="0" fontId="13" fillId="0" borderId="2" xfId="0" applyFont="1" applyBorder="1" applyAlignment="1">
      <alignment horizontal="center" vertical="top" wrapText="1"/>
    </xf>
    <xf numFmtId="4" fontId="14" fillId="0" borderId="0" xfId="1" applyNumberFormat="1" applyFont="1" applyFill="1" applyBorder="1" applyAlignment="1">
      <alignment horizontal="left" vertical="top"/>
    </xf>
    <xf numFmtId="4" fontId="13" fillId="0" borderId="2" xfId="0" applyNumberFormat="1" applyFont="1" applyBorder="1" applyAlignment="1">
      <alignment vertical="top"/>
    </xf>
    <xf numFmtId="0" fontId="13" fillId="0" borderId="0" xfId="0" applyFont="1" applyAlignment="1">
      <alignment horizontal="left" vertical="top"/>
    </xf>
    <xf numFmtId="0" fontId="20" fillId="0" borderId="3" xfId="0" applyFont="1" applyBorder="1" applyAlignment="1">
      <alignment horizontal="left" vertical="top"/>
    </xf>
    <xf numFmtId="0" fontId="13" fillId="0" borderId="13" xfId="0" applyFont="1" applyBorder="1" applyAlignment="1">
      <alignment horizontal="left" vertical="top"/>
    </xf>
    <xf numFmtId="0" fontId="22" fillId="0" borderId="2" xfId="0" applyFont="1" applyBorder="1" applyAlignment="1">
      <alignment horizontal="left" vertical="top"/>
    </xf>
    <xf numFmtId="0" fontId="0" fillId="0" borderId="2" xfId="0" applyBorder="1" applyAlignment="1">
      <alignment horizontal="left" vertical="top" wrapText="1"/>
    </xf>
    <xf numFmtId="0" fontId="0" fillId="0" borderId="2" xfId="0" applyBorder="1" applyAlignment="1">
      <alignment horizontal="left" vertical="top"/>
    </xf>
    <xf numFmtId="4" fontId="0" fillId="0" borderId="2" xfId="0" applyNumberFormat="1" applyBorder="1" applyAlignment="1">
      <alignment horizontal="left" vertical="top"/>
    </xf>
    <xf numFmtId="4" fontId="0" fillId="0" borderId="2" xfId="0" applyNumberFormat="1" applyBorder="1" applyAlignment="1">
      <alignment horizontal="center" vertical="top"/>
    </xf>
    <xf numFmtId="14" fontId="0" fillId="0" borderId="2" xfId="0" quotePrefix="1" applyNumberFormat="1" applyBorder="1" applyAlignment="1">
      <alignment horizontal="center" vertical="top"/>
    </xf>
    <xf numFmtId="14" fontId="0" fillId="0" borderId="2" xfId="0" applyNumberFormat="1" applyBorder="1"/>
    <xf numFmtId="0" fontId="23" fillId="0" borderId="7" xfId="0" applyFont="1" applyBorder="1" applyAlignment="1">
      <alignment horizontal="left" vertical="top"/>
    </xf>
    <xf numFmtId="0" fontId="0" fillId="0" borderId="7" xfId="0" applyBorder="1" applyAlignment="1">
      <alignment horizontal="left" vertical="top"/>
    </xf>
    <xf numFmtId="0" fontId="0" fillId="0" borderId="7" xfId="0" applyBorder="1" applyAlignment="1">
      <alignment horizontal="left" vertical="top" wrapText="1"/>
    </xf>
    <xf numFmtId="4" fontId="0" fillId="0" borderId="7" xfId="0" applyNumberFormat="1" applyBorder="1" applyAlignment="1">
      <alignment horizontal="center" vertical="top"/>
    </xf>
    <xf numFmtId="4" fontId="0" fillId="0" borderId="7" xfId="0" applyNumberFormat="1" applyBorder="1" applyAlignment="1">
      <alignment horizontal="left" vertical="top"/>
    </xf>
    <xf numFmtId="0" fontId="0" fillId="0" borderId="3" xfId="0" applyBorder="1" applyAlignment="1">
      <alignment horizontal="left" vertical="top"/>
    </xf>
    <xf numFmtId="0" fontId="0" fillId="0" borderId="3" xfId="0" applyBorder="1" applyAlignment="1">
      <alignment horizontal="left" vertical="top" wrapText="1"/>
    </xf>
    <xf numFmtId="4" fontId="0" fillId="0" borderId="3" xfId="0" applyNumberFormat="1" applyBorder="1" applyAlignment="1">
      <alignment horizontal="center" vertical="top"/>
    </xf>
    <xf numFmtId="4" fontId="0" fillId="0" borderId="3" xfId="0" applyNumberFormat="1" applyBorder="1" applyAlignment="1">
      <alignment horizontal="left" vertical="top"/>
    </xf>
    <xf numFmtId="0" fontId="0" fillId="0" borderId="4" xfId="0" applyBorder="1" applyAlignment="1">
      <alignment horizontal="left" vertical="top" wrapText="1"/>
    </xf>
    <xf numFmtId="0" fontId="0" fillId="0" borderId="8" xfId="0" applyBorder="1" applyAlignment="1">
      <alignment horizontal="left" vertical="top"/>
    </xf>
    <xf numFmtId="0" fontId="24" fillId="0" borderId="7" xfId="0" applyFont="1" applyBorder="1" applyAlignment="1">
      <alignment horizontal="left" vertical="top" wrapText="1"/>
    </xf>
    <xf numFmtId="0" fontId="23" fillId="0" borderId="3" xfId="0" applyFont="1" applyBorder="1" applyAlignment="1">
      <alignment horizontal="left" vertical="top"/>
    </xf>
    <xf numFmtId="0" fontId="0" fillId="0" borderId="9" xfId="0" applyBorder="1" applyAlignment="1">
      <alignment horizontal="left" vertical="top"/>
    </xf>
    <xf numFmtId="0" fontId="13" fillId="0" borderId="4" xfId="0" applyFont="1" applyBorder="1" applyAlignment="1">
      <alignment horizontal="left" vertical="top" wrapText="1"/>
    </xf>
    <xf numFmtId="4" fontId="14" fillId="0" borderId="0" xfId="2" applyNumberFormat="1" applyFont="1" applyFill="1" applyBorder="1" applyAlignment="1">
      <alignment horizontal="left" vertical="top"/>
    </xf>
    <xf numFmtId="0" fontId="17" fillId="0" borderId="0" xfId="2" applyFill="1" applyBorder="1" applyAlignment="1">
      <alignment horizontal="left" vertical="top"/>
    </xf>
    <xf numFmtId="0" fontId="12" fillId="0" borderId="3" xfId="0" applyFont="1" applyBorder="1" applyAlignment="1">
      <alignment horizontal="left" vertical="top" wrapText="1"/>
    </xf>
    <xf numFmtId="4" fontId="0" fillId="0" borderId="14" xfId="0" applyNumberFormat="1" applyBorder="1" applyAlignment="1">
      <alignment horizontal="center" vertical="top"/>
    </xf>
    <xf numFmtId="0" fontId="0" fillId="0" borderId="14" xfId="0" applyBorder="1" applyAlignment="1">
      <alignment horizontal="left" vertical="top"/>
    </xf>
    <xf numFmtId="4" fontId="0" fillId="0" borderId="14" xfId="0" applyNumberFormat="1" applyBorder="1" applyAlignment="1">
      <alignment horizontal="left" vertical="top"/>
    </xf>
    <xf numFmtId="0" fontId="17" fillId="0" borderId="7" xfId="2" applyFill="1" applyBorder="1" applyAlignment="1">
      <alignment horizontal="left" vertical="top"/>
    </xf>
    <xf numFmtId="14" fontId="0" fillId="0" borderId="7" xfId="0" quotePrefix="1" applyNumberFormat="1" applyBorder="1" applyAlignment="1">
      <alignment horizontal="center" vertical="top"/>
    </xf>
    <xf numFmtId="0" fontId="17" fillId="0" borderId="3" xfId="2" applyFill="1" applyBorder="1" applyAlignment="1">
      <alignment horizontal="left" vertical="top"/>
    </xf>
    <xf numFmtId="0" fontId="0" fillId="0" borderId="0" xfId="0" applyAlignment="1">
      <alignment horizontal="left" vertical="top" wrapText="1"/>
    </xf>
    <xf numFmtId="0" fontId="13" fillId="0" borderId="6" xfId="0" applyFont="1" applyBorder="1" applyAlignment="1">
      <alignment vertical="top" wrapText="1"/>
    </xf>
    <xf numFmtId="0" fontId="13" fillId="0" borderId="4" xfId="0" applyFont="1" applyBorder="1" applyAlignment="1">
      <alignment horizontal="left" vertical="top"/>
    </xf>
    <xf numFmtId="0" fontId="13" fillId="0" borderId="1" xfId="0" applyFont="1" applyBorder="1" applyAlignment="1">
      <alignment vertical="top" wrapText="1"/>
    </xf>
    <xf numFmtId="0" fontId="14" fillId="0" borderId="1" xfId="0" applyFont="1" applyBorder="1" applyAlignment="1">
      <alignment horizontal="center" vertical="top" wrapText="1"/>
    </xf>
    <xf numFmtId="0" fontId="13" fillId="0" borderId="1" xfId="0" applyFont="1" applyBorder="1" applyAlignment="1">
      <alignment horizontal="center" vertical="top" wrapText="1"/>
    </xf>
    <xf numFmtId="0" fontId="24" fillId="0" borderId="15" xfId="0" applyFont="1" applyBorder="1" applyAlignment="1">
      <alignment horizontal="center" vertical="top"/>
    </xf>
    <xf numFmtId="0" fontId="0" fillId="0" borderId="0" xfId="0" applyAlignment="1">
      <alignment horizontal="left" vertical="top"/>
    </xf>
    <xf numFmtId="4" fontId="0" fillId="0" borderId="2" xfId="0" applyNumberFormat="1" applyBorder="1" applyAlignment="1">
      <alignment horizontal="left" vertical="top" wrapText="1"/>
    </xf>
    <xf numFmtId="4" fontId="0" fillId="0" borderId="0" xfId="0" applyNumberFormat="1" applyAlignment="1">
      <alignment horizontal="center" vertical="top" wrapText="1"/>
    </xf>
    <xf numFmtId="4" fontId="0" fillId="0" borderId="2" xfId="0" applyNumberFormat="1" applyBorder="1" applyAlignment="1">
      <alignment horizontal="center" vertical="top" wrapText="1"/>
    </xf>
    <xf numFmtId="4" fontId="0" fillId="0" borderId="0" xfId="0" applyNumberFormat="1" applyAlignment="1">
      <alignment horizontal="center" vertical="top"/>
    </xf>
    <xf numFmtId="4" fontId="0" fillId="0" borderId="0" xfId="0" applyNumberFormat="1" applyAlignment="1">
      <alignment horizontal="left" vertical="top"/>
    </xf>
    <xf numFmtId="4" fontId="0" fillId="0" borderId="7" xfId="0" applyNumberFormat="1" applyBorder="1" applyAlignment="1">
      <alignment horizontal="center" vertical="top" wrapText="1"/>
    </xf>
    <xf numFmtId="0" fontId="0" fillId="0" borderId="13" xfId="0" applyBorder="1" applyAlignment="1">
      <alignment horizontal="left" vertical="top"/>
    </xf>
    <xf numFmtId="0" fontId="0" fillId="0" borderId="13" xfId="0" applyBorder="1" applyAlignment="1">
      <alignment horizontal="left" vertical="top" wrapText="1"/>
    </xf>
    <xf numFmtId="4" fontId="0" fillId="0" borderId="13" xfId="0" applyNumberFormat="1" applyBorder="1" applyAlignment="1">
      <alignment horizontal="center" vertical="top" wrapText="1"/>
    </xf>
    <xf numFmtId="4" fontId="0" fillId="0" borderId="3" xfId="0" applyNumberFormat="1" applyBorder="1" applyAlignment="1">
      <alignment horizontal="center" vertical="top" wrapText="1"/>
    </xf>
    <xf numFmtId="4" fontId="0" fillId="0" borderId="13" xfId="0" applyNumberFormat="1" applyBorder="1" applyAlignment="1">
      <alignment horizontal="center" vertical="top"/>
    </xf>
    <xf numFmtId="4" fontId="0" fillId="0" borderId="13" xfId="0" applyNumberFormat="1" applyBorder="1" applyAlignment="1">
      <alignment horizontal="left" vertical="top"/>
    </xf>
    <xf numFmtId="0" fontId="25" fillId="0" borderId="7" xfId="0" applyFont="1" applyBorder="1" applyAlignment="1">
      <alignment horizontal="left" vertical="top"/>
    </xf>
    <xf numFmtId="0" fontId="13" fillId="0" borderId="0" xfId="0" applyFont="1" applyAlignment="1">
      <alignment horizontal="left" vertical="top" wrapText="1"/>
    </xf>
    <xf numFmtId="0" fontId="24" fillId="0" borderId="1" xfId="0" applyFont="1" applyBorder="1" applyAlignment="1">
      <alignment horizontal="center" vertical="top"/>
    </xf>
    <xf numFmtId="4" fontId="0" fillId="0" borderId="7" xfId="0" applyNumberFormat="1" applyBorder="1" applyAlignment="1">
      <alignment horizontal="left" vertical="top" wrapText="1"/>
    </xf>
    <xf numFmtId="4" fontId="0" fillId="0" borderId="0" xfId="0" applyNumberFormat="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4" fontId="0" fillId="0" borderId="13" xfId="0" applyNumberFormat="1" applyBorder="1" applyAlignment="1">
      <alignment horizontal="left" vertical="top" wrapText="1"/>
    </xf>
    <xf numFmtId="0" fontId="0" fillId="0" borderId="12" xfId="0" applyBorder="1" applyAlignment="1">
      <alignment horizontal="left" vertical="top" wrapText="1"/>
    </xf>
    <xf numFmtId="0" fontId="4" fillId="0" borderId="13" xfId="0" applyFont="1" applyBorder="1"/>
    <xf numFmtId="0" fontId="4" fillId="0" borderId="1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3" xfId="0" applyFont="1" applyBorder="1" applyAlignment="1">
      <alignment horizontal="center" vertical="center" wrapText="1"/>
    </xf>
    <xf numFmtId="0" fontId="5" fillId="0" borderId="17" xfId="0" applyFont="1" applyBorder="1" applyAlignment="1">
      <alignment horizontal="center" vertical="center" wrapText="1"/>
    </xf>
    <xf numFmtId="0" fontId="7" fillId="0" borderId="17" xfId="0" applyFont="1" applyBorder="1" applyAlignment="1">
      <alignment horizontal="center" vertical="center" wrapText="1"/>
    </xf>
    <xf numFmtId="0" fontId="2" fillId="0" borderId="27" xfId="0" applyFont="1" applyBorder="1" applyAlignment="1">
      <alignment horizontal="center"/>
    </xf>
    <xf numFmtId="0" fontId="2" fillId="0" borderId="17" xfId="0" applyFont="1" applyBorder="1" applyAlignment="1">
      <alignment horizontal="center"/>
    </xf>
    <xf numFmtId="0" fontId="11" fillId="0" borderId="17" xfId="0" applyFont="1" applyBorder="1" applyAlignment="1">
      <alignment horizontal="center"/>
    </xf>
    <xf numFmtId="0" fontId="2" fillId="0" borderId="28" xfId="0" applyFont="1" applyBorder="1" applyAlignment="1">
      <alignment horizontal="center"/>
    </xf>
    <xf numFmtId="0" fontId="4" fillId="0" borderId="2" xfId="0" applyFont="1" applyBorder="1" applyAlignment="1">
      <alignment horizontal="center" vertical="center" wrapText="1"/>
    </xf>
    <xf numFmtId="166" fontId="4" fillId="0" borderId="29" xfId="0" applyNumberFormat="1" applyFont="1" applyBorder="1" applyAlignment="1">
      <alignment horizontal="center" vertical="center" wrapText="1"/>
    </xf>
    <xf numFmtId="166" fontId="4" fillId="0" borderId="7" xfId="0" applyNumberFormat="1" applyFont="1" applyBorder="1" applyAlignment="1">
      <alignment horizontal="center" vertical="center" wrapText="1"/>
    </xf>
    <xf numFmtId="166" fontId="4" fillId="0" borderId="30" xfId="0" applyNumberFormat="1" applyFont="1" applyBorder="1" applyAlignment="1">
      <alignment horizontal="center" vertical="center" wrapText="1"/>
    </xf>
    <xf numFmtId="14" fontId="28" fillId="0" borderId="33" xfId="0" applyNumberFormat="1" applyFont="1" applyBorder="1" applyAlignment="1">
      <alignment horizontal="center" vertical="center" wrapText="1"/>
    </xf>
    <xf numFmtId="4" fontId="4" fillId="0" borderId="29" xfId="0" applyNumberFormat="1" applyFont="1" applyBorder="1" applyAlignment="1">
      <alignment horizontal="center" vertical="center" wrapText="1"/>
    </xf>
    <xf numFmtId="4" fontId="4" fillId="0" borderId="30" xfId="0" applyNumberFormat="1" applyFont="1" applyBorder="1" applyAlignment="1">
      <alignment horizontal="center" vertical="center" wrapText="1"/>
    </xf>
    <xf numFmtId="14" fontId="7" fillId="0" borderId="33" xfId="0" applyNumberFormat="1" applyFont="1" applyBorder="1" applyAlignment="1">
      <alignment horizontal="center" vertical="center" wrapText="1"/>
    </xf>
    <xf numFmtId="0" fontId="7" fillId="0" borderId="34" xfId="0" applyFont="1" applyBorder="1" applyAlignment="1">
      <alignment horizontal="center" vertical="center" wrapText="1"/>
    </xf>
    <xf numFmtId="14" fontId="7" fillId="0" borderId="36" xfId="0" applyNumberFormat="1"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3" xfId="0" applyFont="1" applyBorder="1" applyAlignment="1">
      <alignment horizontal="center" vertical="center" wrapText="1"/>
    </xf>
    <xf numFmtId="14" fontId="29" fillId="0" borderId="26" xfId="0" applyNumberFormat="1" applyFont="1" applyBorder="1" applyAlignment="1">
      <alignment horizontal="center" vertical="center" wrapText="1"/>
    </xf>
    <xf numFmtId="0" fontId="29" fillId="0" borderId="24" xfId="0" applyFont="1" applyBorder="1" applyAlignment="1">
      <alignment horizontal="center" vertical="center" wrapText="1"/>
    </xf>
    <xf numFmtId="166" fontId="4" fillId="0" borderId="3" xfId="0" applyNumberFormat="1" applyFont="1" applyBorder="1" applyAlignment="1">
      <alignment horizontal="center" vertical="center" wrapText="1"/>
    </xf>
    <xf numFmtId="166" fontId="4" fillId="0" borderId="23" xfId="0" applyNumberFormat="1" applyFont="1" applyBorder="1" applyAlignment="1">
      <alignment horizontal="center" vertical="center" wrapText="1"/>
    </xf>
    <xf numFmtId="0" fontId="9" fillId="0" borderId="3" xfId="0" applyFont="1" applyBorder="1" applyAlignment="1">
      <alignment horizontal="center" vertical="top" wrapText="1"/>
    </xf>
    <xf numFmtId="0" fontId="9" fillId="0" borderId="23" xfId="0" applyFont="1" applyBorder="1" applyAlignment="1">
      <alignment horizontal="center" vertical="top" wrapText="1"/>
    </xf>
    <xf numFmtId="4" fontId="8" fillId="0" borderId="3" xfId="0" applyNumberFormat="1" applyFont="1" applyBorder="1" applyAlignment="1">
      <alignment horizontal="center" vertical="center" wrapText="1"/>
    </xf>
    <xf numFmtId="4" fontId="8" fillId="0" borderId="23" xfId="0" applyNumberFormat="1" applyFont="1" applyBorder="1" applyAlignment="1">
      <alignment horizontal="center" vertical="center" wrapText="1"/>
    </xf>
    <xf numFmtId="4" fontId="4" fillId="0" borderId="3" xfId="0" applyNumberFormat="1" applyFont="1" applyBorder="1" applyAlignment="1">
      <alignment horizontal="center" vertical="center" wrapText="1"/>
    </xf>
    <xf numFmtId="4" fontId="4" fillId="0" borderId="23" xfId="0" applyNumberFormat="1" applyFont="1" applyBorder="1" applyAlignment="1">
      <alignment horizontal="center" vertical="center" wrapText="1"/>
    </xf>
    <xf numFmtId="0" fontId="9" fillId="0" borderId="1" xfId="0" applyFont="1" applyBorder="1" applyAlignment="1">
      <alignment horizontal="center" vertical="top" wrapText="1"/>
    </xf>
    <xf numFmtId="4" fontId="8" fillId="0" borderId="1" xfId="0" applyNumberFormat="1" applyFont="1" applyBorder="1" applyAlignment="1">
      <alignment horizontal="center" vertical="center" wrapText="1"/>
    </xf>
    <xf numFmtId="4" fontId="8" fillId="0" borderId="16" xfId="0" applyNumberFormat="1" applyFont="1" applyBorder="1" applyAlignment="1">
      <alignment horizontal="center" vertical="center" wrapText="1"/>
    </xf>
    <xf numFmtId="4" fontId="4" fillId="0" borderId="16" xfId="0"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23" xfId="0" applyFont="1" applyBorder="1" applyAlignment="1">
      <alignment horizontal="center" vertical="center"/>
    </xf>
    <xf numFmtId="4" fontId="8" fillId="2" borderId="3" xfId="0" applyNumberFormat="1" applyFont="1" applyFill="1" applyBorder="1" applyAlignment="1">
      <alignment horizontal="center" vertical="center" wrapText="1"/>
    </xf>
    <xf numFmtId="4" fontId="8" fillId="2" borderId="23" xfId="0" applyNumberFormat="1" applyFont="1" applyFill="1" applyBorder="1" applyAlignment="1">
      <alignment horizontal="center" vertical="center" wrapText="1"/>
    </xf>
    <xf numFmtId="0" fontId="4" fillId="0" borderId="23" xfId="0" applyFont="1" applyBorder="1" applyAlignment="1">
      <alignment horizontal="center" vertical="center" wrapText="1"/>
    </xf>
    <xf numFmtId="0" fontId="8" fillId="0" borderId="16" xfId="0" applyFont="1" applyBorder="1" applyAlignment="1">
      <alignment horizontal="center" vertical="center" wrapText="1"/>
    </xf>
    <xf numFmtId="2" fontId="8" fillId="0" borderId="16" xfId="0" applyNumberFormat="1" applyFont="1" applyBorder="1" applyAlignment="1">
      <alignment horizontal="center" vertical="center" wrapText="1"/>
    </xf>
    <xf numFmtId="2" fontId="8" fillId="0" borderId="23" xfId="0" applyNumberFormat="1" applyFont="1" applyBorder="1" applyAlignment="1">
      <alignment horizontal="center" vertical="center" wrapText="1"/>
    </xf>
    <xf numFmtId="4" fontId="4" fillId="0" borderId="7" xfId="0" applyNumberFormat="1" applyFont="1" applyBorder="1" applyAlignment="1">
      <alignment horizontal="center" vertical="center" wrapText="1"/>
    </xf>
    <xf numFmtId="4" fontId="4" fillId="0" borderId="3" xfId="0" applyNumberFormat="1" applyFont="1" applyBorder="1" applyAlignment="1">
      <alignment horizontal="center" vertical="center"/>
    </xf>
    <xf numFmtId="0" fontId="4" fillId="0" borderId="23" xfId="0" applyFont="1" applyBorder="1" applyAlignment="1">
      <alignment horizontal="center" vertical="center"/>
    </xf>
    <xf numFmtId="4" fontId="8" fillId="2" borderId="16" xfId="0" applyNumberFormat="1"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6" xfId="0" applyFont="1" applyBorder="1" applyAlignment="1">
      <alignment horizontal="center" vertical="top" wrapText="1"/>
    </xf>
    <xf numFmtId="0" fontId="5" fillId="0" borderId="28" xfId="0" applyFont="1" applyBorder="1" applyAlignment="1">
      <alignment horizontal="center" vertical="center" wrapText="1"/>
    </xf>
    <xf numFmtId="0" fontId="8" fillId="0" borderId="0" xfId="0" applyFont="1" applyAlignment="1">
      <alignment horizontal="center"/>
    </xf>
    <xf numFmtId="0" fontId="5" fillId="0" borderId="17" xfId="0" applyFont="1" applyBorder="1" applyAlignment="1">
      <alignment horizontal="center" vertical="center" wrapText="1"/>
    </xf>
    <xf numFmtId="0" fontId="5" fillId="0" borderId="17" xfId="0" applyFont="1" applyBorder="1" applyAlignment="1">
      <alignment horizontal="center" vertical="center"/>
    </xf>
    <xf numFmtId="0" fontId="7" fillId="0" borderId="17" xfId="0" applyFont="1" applyBorder="1" applyAlignment="1">
      <alignment horizontal="center" vertical="center" wrapText="1"/>
    </xf>
    <xf numFmtId="0" fontId="5" fillId="0" borderId="0" xfId="0" applyFont="1" applyAlignment="1">
      <alignment horizontal="center"/>
    </xf>
    <xf numFmtId="0" fontId="5" fillId="0" borderId="2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0" xfId="0" applyFont="1" applyBorder="1" applyAlignment="1">
      <alignment horizontal="center" vertical="center" wrapText="1"/>
    </xf>
    <xf numFmtId="14" fontId="28" fillId="0" borderId="19" xfId="0" applyNumberFormat="1" applyFont="1" applyBorder="1" applyAlignment="1">
      <alignment horizontal="center" vertical="center" wrapText="1"/>
    </xf>
    <xf numFmtId="0" fontId="28" fillId="0" borderId="21" xfId="0" applyFont="1" applyBorder="1" applyAlignment="1">
      <alignment horizontal="center" vertical="center" wrapText="1"/>
    </xf>
    <xf numFmtId="0" fontId="28" fillId="0" borderId="24" xfId="0" applyFont="1" applyBorder="1" applyAlignment="1">
      <alignment horizontal="center" vertical="center" wrapText="1"/>
    </xf>
    <xf numFmtId="166" fontId="4" fillId="0" borderId="16" xfId="0" applyNumberFormat="1" applyFont="1" applyBorder="1" applyAlignment="1">
      <alignment horizontal="center" vertical="center" wrapText="1"/>
    </xf>
    <xf numFmtId="166" fontId="4" fillId="0" borderId="1" xfId="0" applyNumberFormat="1" applyFont="1" applyBorder="1" applyAlignment="1">
      <alignment horizontal="center" vertical="center" wrapText="1"/>
    </xf>
    <xf numFmtId="0" fontId="28" fillId="0" borderId="36" xfId="0" applyFont="1" applyBorder="1" applyAlignment="1">
      <alignment horizontal="center" vertical="center" wrapText="1"/>
    </xf>
    <xf numFmtId="0" fontId="9" fillId="0" borderId="29" xfId="0" applyFont="1" applyBorder="1" applyAlignment="1">
      <alignment horizontal="center" vertical="top" wrapText="1"/>
    </xf>
    <xf numFmtId="0" fontId="9" fillId="0" borderId="7" xfId="0" applyFont="1" applyBorder="1" applyAlignment="1">
      <alignment horizontal="center" vertical="top" wrapText="1"/>
    </xf>
    <xf numFmtId="4" fontId="8" fillId="0" borderId="29" xfId="0" applyNumberFormat="1" applyFont="1" applyBorder="1" applyAlignment="1">
      <alignment horizontal="center" vertical="center" wrapText="1"/>
    </xf>
    <xf numFmtId="4" fontId="8" fillId="0" borderId="7"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 xfId="0" applyFont="1" applyBorder="1" applyAlignment="1">
      <alignment horizontal="center" vertical="center" wrapText="1"/>
    </xf>
    <xf numFmtId="4" fontId="1" fillId="0" borderId="2" xfId="0" applyNumberFormat="1" applyFont="1" applyBorder="1" applyAlignment="1">
      <alignment horizontal="center" vertical="center" wrapText="1"/>
    </xf>
    <xf numFmtId="4" fontId="1" fillId="0" borderId="3" xfId="0" applyNumberFormat="1"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horizontal="center"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3" fontId="1" fillId="0" borderId="2" xfId="0" applyNumberFormat="1" applyFont="1" applyBorder="1" applyAlignment="1">
      <alignment horizontal="center" vertical="center" wrapText="1"/>
    </xf>
    <xf numFmtId="3" fontId="1" fillId="0" borderId="3" xfId="0" applyNumberFormat="1" applyFont="1" applyBorder="1" applyAlignment="1">
      <alignment horizontal="center" vertical="center" wrapText="1"/>
    </xf>
    <xf numFmtId="0" fontId="1" fillId="0" borderId="7" xfId="0" applyFont="1" applyBorder="1" applyAlignment="1">
      <alignment horizontal="center" vertical="center" wrapText="1"/>
    </xf>
    <xf numFmtId="164" fontId="1" fillId="0" borderId="1" xfId="0" applyNumberFormat="1" applyFont="1" applyBorder="1" applyAlignment="1">
      <alignment horizontal="center" vertical="center" wrapText="1"/>
    </xf>
    <xf numFmtId="164" fontId="1" fillId="0" borderId="2" xfId="0" applyNumberFormat="1" applyFont="1" applyBorder="1" applyAlignment="1">
      <alignment horizontal="center" vertical="center" wrapText="1"/>
    </xf>
    <xf numFmtId="164" fontId="1" fillId="0" borderId="3"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4" xfId="0" applyFont="1" applyBorder="1" applyAlignment="1">
      <alignment horizontal="center" vertical="center" wrapText="1"/>
    </xf>
    <xf numFmtId="0" fontId="7" fillId="0" borderId="1" xfId="0" applyFont="1" applyBorder="1" applyAlignment="1">
      <alignment horizontal="center" vertical="center" wrapText="1"/>
    </xf>
    <xf numFmtId="0" fontId="6" fillId="0" borderId="7" xfId="0" applyFont="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0" fontId="9" fillId="0" borderId="7" xfId="0" applyFont="1" applyBorder="1" applyAlignment="1">
      <alignment horizontal="center" vertical="center" wrapText="1"/>
    </xf>
    <xf numFmtId="0" fontId="15" fillId="2" borderId="2"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4" fontId="1" fillId="0" borderId="7" xfId="0" applyNumberFormat="1" applyFont="1" applyBorder="1" applyAlignment="1">
      <alignment horizontal="center" vertical="center" wrapText="1"/>
    </xf>
    <xf numFmtId="0" fontId="15" fillId="0" borderId="7" xfId="0" applyFont="1" applyBorder="1" applyAlignment="1">
      <alignment horizontal="center" vertical="center" wrapText="1"/>
    </xf>
    <xf numFmtId="0" fontId="15" fillId="2" borderId="7"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0" fontId="4" fillId="0" borderId="0" xfId="0" applyFont="1" applyFill="1" applyAlignment="1">
      <alignment horizontal="left"/>
    </xf>
    <xf numFmtId="0" fontId="4" fillId="0" borderId="0" xfId="0" applyFont="1" applyFill="1"/>
    <xf numFmtId="0" fontId="0" fillId="0" borderId="0" xfId="0" applyFill="1"/>
    <xf numFmtId="0" fontId="30" fillId="0" borderId="31" xfId="0" applyFont="1" applyFill="1" applyBorder="1" applyAlignment="1">
      <alignment horizontal="center" vertical="center" wrapText="1"/>
    </xf>
    <xf numFmtId="0" fontId="30" fillId="0" borderId="29" xfId="0" applyFont="1" applyFill="1" applyBorder="1" applyAlignment="1">
      <alignment horizontal="center" vertical="center" wrapText="1"/>
    </xf>
    <xf numFmtId="0" fontId="30" fillId="0" borderId="16" xfId="0" applyFont="1" applyFill="1" applyBorder="1" applyAlignment="1">
      <alignment horizontal="center" vertical="center" wrapText="1"/>
    </xf>
    <xf numFmtId="0" fontId="30" fillId="0" borderId="16" xfId="0" applyFont="1" applyFill="1" applyBorder="1" applyAlignment="1">
      <alignment horizontal="center" vertical="center" wrapText="1"/>
    </xf>
    <xf numFmtId="4" fontId="30" fillId="0" borderId="29" xfId="0" applyNumberFormat="1" applyFont="1" applyFill="1" applyBorder="1" applyAlignment="1">
      <alignment horizontal="center" vertical="center" wrapText="1"/>
    </xf>
    <xf numFmtId="4" fontId="30" fillId="0" borderId="16" xfId="0" applyNumberFormat="1" applyFont="1" applyFill="1" applyBorder="1" applyAlignment="1">
      <alignment horizontal="center" vertical="center" wrapText="1"/>
    </xf>
    <xf numFmtId="0" fontId="31" fillId="0" borderId="29" xfId="0" applyFont="1" applyFill="1" applyBorder="1" applyAlignment="1">
      <alignment horizontal="center" vertical="top" wrapText="1"/>
    </xf>
    <xf numFmtId="166" fontId="30" fillId="0" borderId="29" xfId="0" applyNumberFormat="1" applyFont="1" applyFill="1" applyBorder="1" applyAlignment="1">
      <alignment horizontal="center" vertical="center" wrapText="1"/>
    </xf>
    <xf numFmtId="0" fontId="32" fillId="0" borderId="33" xfId="0" applyFont="1" applyFill="1" applyBorder="1" applyAlignment="1">
      <alignment horizontal="center" vertical="center" wrapText="1"/>
    </xf>
    <xf numFmtId="0" fontId="30" fillId="0" borderId="32" xfId="0" applyFont="1" applyFill="1" applyBorder="1" applyAlignment="1">
      <alignment horizontal="center" vertical="center" wrapText="1"/>
    </xf>
    <xf numFmtId="0" fontId="30" fillId="0" borderId="30" xfId="0" applyFont="1" applyFill="1" applyBorder="1" applyAlignment="1">
      <alignment horizontal="center" vertical="center" wrapText="1"/>
    </xf>
    <xf numFmtId="0" fontId="30" fillId="0" borderId="23" xfId="0" applyFont="1" applyFill="1" applyBorder="1" applyAlignment="1">
      <alignment horizontal="center" vertical="center" wrapText="1"/>
    </xf>
    <xf numFmtId="0" fontId="30" fillId="0" borderId="23" xfId="0" applyFont="1" applyFill="1" applyBorder="1" applyAlignment="1">
      <alignment horizontal="center" vertical="center" wrapText="1"/>
    </xf>
    <xf numFmtId="4" fontId="30" fillId="0" borderId="30" xfId="0" applyNumberFormat="1" applyFont="1" applyFill="1" applyBorder="1" applyAlignment="1">
      <alignment horizontal="center" vertical="center" wrapText="1"/>
    </xf>
    <xf numFmtId="4" fontId="30" fillId="0" borderId="23" xfId="0" applyNumberFormat="1" applyFont="1" applyFill="1" applyBorder="1" applyAlignment="1">
      <alignment horizontal="center" vertical="center" wrapText="1"/>
    </xf>
    <xf numFmtId="0" fontId="31" fillId="0" borderId="30" xfId="0" applyFont="1" applyFill="1" applyBorder="1" applyAlignment="1">
      <alignment horizontal="center" vertical="top" wrapText="1"/>
    </xf>
    <xf numFmtId="166" fontId="30" fillId="0" borderId="30" xfId="0" applyNumberFormat="1" applyFont="1" applyFill="1" applyBorder="1" applyAlignment="1">
      <alignment horizontal="center" vertical="center" wrapText="1"/>
    </xf>
    <xf numFmtId="0" fontId="32" fillId="0" borderId="34"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35"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2" xfId="0" applyFont="1" applyFill="1" applyBorder="1" applyAlignment="1">
      <alignment horizontal="center" vertical="center" wrapText="1"/>
    </xf>
    <xf numFmtId="4" fontId="30" fillId="0" borderId="7" xfId="0" applyNumberFormat="1" applyFont="1" applyFill="1" applyBorder="1" applyAlignment="1">
      <alignment horizontal="center" vertical="center" wrapText="1"/>
    </xf>
    <xf numFmtId="0" fontId="31" fillId="0" borderId="7" xfId="0" applyFont="1" applyFill="1" applyBorder="1" applyAlignment="1">
      <alignment horizontal="center" vertical="top" wrapText="1"/>
    </xf>
    <xf numFmtId="166" fontId="30" fillId="0" borderId="7" xfId="0" applyNumberFormat="1" applyFont="1" applyFill="1" applyBorder="1" applyAlignment="1">
      <alignment horizontal="center" vertical="center" wrapText="1"/>
    </xf>
    <xf numFmtId="0" fontId="32" fillId="0" borderId="36" xfId="0" applyFont="1" applyFill="1" applyBorder="1" applyAlignment="1">
      <alignment horizontal="center" vertical="center" wrapText="1"/>
    </xf>
    <xf numFmtId="4" fontId="30" fillId="0" borderId="16" xfId="0" applyNumberFormat="1" applyFont="1" applyFill="1" applyBorder="1" applyAlignment="1">
      <alignment horizontal="center" vertical="center"/>
    </xf>
    <xf numFmtId="0" fontId="31" fillId="0" borderId="16" xfId="0" applyFont="1" applyFill="1" applyBorder="1" applyAlignment="1">
      <alignment horizontal="center" vertical="top" wrapText="1"/>
    </xf>
    <xf numFmtId="14" fontId="32" fillId="0" borderId="33"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center" vertical="center" wrapText="1"/>
    </xf>
    <xf numFmtId="4" fontId="30" fillId="0" borderId="1" xfId="0" applyNumberFormat="1" applyFont="1" applyFill="1" applyBorder="1" applyAlignment="1">
      <alignment horizontal="center" vertical="center" wrapText="1"/>
    </xf>
    <xf numFmtId="4" fontId="30" fillId="0" borderId="1" xfId="0" applyNumberFormat="1" applyFont="1" applyFill="1" applyBorder="1" applyAlignment="1">
      <alignment horizontal="center" vertical="center"/>
    </xf>
    <xf numFmtId="0" fontId="31" fillId="0" borderId="1" xfId="0" applyFont="1" applyFill="1" applyBorder="1" applyAlignment="1">
      <alignment horizontal="center" vertical="top" wrapText="1"/>
    </xf>
    <xf numFmtId="14" fontId="32" fillId="0" borderId="36" xfId="0" applyNumberFormat="1" applyFont="1" applyFill="1" applyBorder="1" applyAlignment="1">
      <alignment horizontal="center" vertical="center" wrapText="1"/>
    </xf>
    <xf numFmtId="0" fontId="30" fillId="0" borderId="2" xfId="0" applyFont="1" applyFill="1" applyBorder="1" applyAlignment="1">
      <alignment horizontal="center" vertical="center" wrapText="1"/>
    </xf>
    <xf numFmtId="4" fontId="30" fillId="0" borderId="2" xfId="0" applyNumberFormat="1" applyFont="1" applyFill="1" applyBorder="1" applyAlignment="1">
      <alignment horizontal="center" vertical="center" wrapText="1"/>
    </xf>
    <xf numFmtId="4" fontId="30" fillId="0" borderId="2" xfId="0" applyNumberFormat="1" applyFont="1" applyFill="1" applyBorder="1" applyAlignment="1">
      <alignment horizontal="center" vertical="center"/>
    </xf>
    <xf numFmtId="0" fontId="31" fillId="0" borderId="2" xfId="0" applyFont="1" applyFill="1" applyBorder="1" applyAlignment="1">
      <alignment horizontal="center" vertical="top" wrapText="1"/>
    </xf>
    <xf numFmtId="4" fontId="30" fillId="0" borderId="30" xfId="0" applyNumberFormat="1" applyFont="1" applyFill="1" applyBorder="1" applyAlignment="1">
      <alignment horizontal="center" vertical="center"/>
    </xf>
    <xf numFmtId="14" fontId="32" fillId="0" borderId="34" xfId="0" applyNumberFormat="1" applyFont="1" applyFill="1" applyBorder="1" applyAlignment="1">
      <alignment horizontal="center" vertical="center" wrapText="1"/>
    </xf>
  </cellXfs>
  <cellStyles count="3">
    <cellStyle name="Input" xfId="2" builtinId="20"/>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J39"/>
  <sheetViews>
    <sheetView zoomScaleNormal="100" workbookViewId="0">
      <selection activeCell="H47" sqref="H47"/>
    </sheetView>
  </sheetViews>
  <sheetFormatPr defaultColWidth="9.21875" defaultRowHeight="13.2" x14ac:dyDescent="0.25"/>
  <cols>
    <col min="1" max="1" width="5" style="1" customWidth="1"/>
    <col min="2" max="2" width="14.21875" style="1" customWidth="1"/>
    <col min="3" max="3" width="17.77734375" style="1" customWidth="1"/>
    <col min="4" max="5" width="13.77734375" style="1" customWidth="1"/>
    <col min="6" max="6" width="18.21875" style="1" customWidth="1"/>
    <col min="7" max="7" width="50.21875" style="1" customWidth="1"/>
    <col min="8" max="8" width="14.77734375" style="1" customWidth="1"/>
    <col min="9" max="9" width="13.77734375" style="1" customWidth="1"/>
    <col min="10" max="10" width="12.77734375" style="1" customWidth="1"/>
    <col min="11" max="14" width="10.5546875" style="1" customWidth="1"/>
    <col min="15" max="16" width="15.77734375" style="1" customWidth="1"/>
    <col min="17" max="17" width="18.5546875" style="1" customWidth="1"/>
    <col min="18" max="18" width="15.77734375" style="1" customWidth="1"/>
    <col min="19" max="21" width="14" style="1" customWidth="1"/>
    <col min="22" max="22" width="10" style="1" customWidth="1"/>
    <col min="23" max="23" width="11.21875" style="1" customWidth="1"/>
    <col min="24" max="24" width="10" style="1" customWidth="1"/>
    <col min="25" max="25" width="11.77734375" style="1" customWidth="1"/>
    <col min="26" max="27" width="12.21875" style="1" customWidth="1"/>
    <col min="28" max="29" width="11.21875" style="1" customWidth="1"/>
    <col min="30" max="30" width="12.21875" style="1" customWidth="1"/>
    <col min="31" max="33" width="11.21875" style="1" customWidth="1"/>
    <col min="34" max="34" width="24.21875" style="1" customWidth="1"/>
    <col min="35" max="35" width="19.44140625" style="1" customWidth="1"/>
    <col min="36" max="36" width="10.44140625" style="1" customWidth="1"/>
    <col min="37" max="16384" width="9.21875" style="1"/>
  </cols>
  <sheetData>
    <row r="2" spans="2:36" ht="15" customHeight="1" x14ac:dyDescent="0.25">
      <c r="B2" s="192"/>
      <c r="C2" s="192"/>
      <c r="D2" s="192"/>
      <c r="E2" s="192"/>
      <c r="F2" s="192"/>
      <c r="G2" s="192"/>
      <c r="H2" s="192"/>
      <c r="I2" s="192"/>
      <c r="J2" s="192"/>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row>
    <row r="3" spans="2:36" ht="15" customHeight="1" x14ac:dyDescent="0.25">
      <c r="B3" s="192" t="s">
        <v>78</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row>
    <row r="5" spans="2:36" ht="41.25" customHeight="1" x14ac:dyDescent="0.25">
      <c r="B5" s="206" t="s">
        <v>0</v>
      </c>
      <c r="C5" s="206" t="s">
        <v>1</v>
      </c>
      <c r="D5" s="206" t="s">
        <v>28</v>
      </c>
      <c r="E5" s="206" t="s">
        <v>29</v>
      </c>
      <c r="F5" s="206" t="s">
        <v>30</v>
      </c>
      <c r="G5" s="206" t="s">
        <v>3</v>
      </c>
      <c r="H5" s="206" t="s">
        <v>4</v>
      </c>
      <c r="I5" s="206" t="s">
        <v>5</v>
      </c>
      <c r="J5" s="207" t="s">
        <v>6</v>
      </c>
      <c r="K5" s="207"/>
      <c r="L5" s="207"/>
      <c r="M5" s="207"/>
      <c r="N5" s="208" t="s">
        <v>47</v>
      </c>
      <c r="O5" s="206" t="s">
        <v>31</v>
      </c>
      <c r="P5" s="212" t="s">
        <v>42</v>
      </c>
      <c r="Q5" s="212" t="s">
        <v>32</v>
      </c>
      <c r="R5" s="212" t="s">
        <v>37</v>
      </c>
      <c r="S5" s="212" t="s">
        <v>33</v>
      </c>
      <c r="T5" s="206" t="s">
        <v>55</v>
      </c>
      <c r="U5" s="206" t="s">
        <v>57</v>
      </c>
      <c r="V5" s="207" t="s">
        <v>59</v>
      </c>
      <c r="W5" s="207"/>
      <c r="X5" s="207"/>
      <c r="Y5" s="207"/>
      <c r="Z5" s="207"/>
      <c r="AA5" s="207"/>
      <c r="AB5" s="206" t="s">
        <v>69</v>
      </c>
      <c r="AC5" s="210" t="s">
        <v>75</v>
      </c>
      <c r="AD5" s="213" t="s">
        <v>77</v>
      </c>
      <c r="AE5" s="214"/>
      <c r="AF5" s="215"/>
      <c r="AG5" s="208" t="s">
        <v>27</v>
      </c>
      <c r="AH5" s="208" t="s">
        <v>36</v>
      </c>
      <c r="AI5" s="206" t="s">
        <v>34</v>
      </c>
      <c r="AJ5" s="208" t="s">
        <v>35</v>
      </c>
    </row>
    <row r="6" spans="2:36" ht="85.5" customHeight="1" x14ac:dyDescent="0.25">
      <c r="B6" s="206"/>
      <c r="C6" s="206"/>
      <c r="D6" s="206"/>
      <c r="E6" s="206"/>
      <c r="F6" s="206"/>
      <c r="G6" s="206"/>
      <c r="H6" s="206"/>
      <c r="I6" s="206"/>
      <c r="J6" s="15" t="s">
        <v>7</v>
      </c>
      <c r="K6" s="15" t="s">
        <v>8</v>
      </c>
      <c r="L6" s="15" t="s">
        <v>9</v>
      </c>
      <c r="M6" s="16" t="s">
        <v>10</v>
      </c>
      <c r="N6" s="209"/>
      <c r="O6" s="206"/>
      <c r="P6" s="212"/>
      <c r="Q6" s="212"/>
      <c r="R6" s="212"/>
      <c r="S6" s="212"/>
      <c r="T6" s="206"/>
      <c r="U6" s="206"/>
      <c r="V6" s="15" t="s">
        <v>61</v>
      </c>
      <c r="W6" s="15" t="s">
        <v>62</v>
      </c>
      <c r="X6" s="15" t="s">
        <v>15</v>
      </c>
      <c r="Y6" s="15" t="s">
        <v>63</v>
      </c>
      <c r="Z6" s="15" t="s">
        <v>60</v>
      </c>
      <c r="AA6" s="15" t="s">
        <v>25</v>
      </c>
      <c r="AB6" s="206"/>
      <c r="AC6" s="211"/>
      <c r="AD6" s="15" t="s">
        <v>16</v>
      </c>
      <c r="AE6" s="15" t="s">
        <v>17</v>
      </c>
      <c r="AF6" s="15" t="s">
        <v>26</v>
      </c>
      <c r="AG6" s="209"/>
      <c r="AH6" s="209"/>
      <c r="AI6" s="206"/>
      <c r="AJ6" s="209"/>
    </row>
    <row r="7" spans="2:36" x14ac:dyDescent="0.25">
      <c r="B7" s="17">
        <v>1</v>
      </c>
      <c r="C7" s="17">
        <v>2</v>
      </c>
      <c r="D7" s="17">
        <v>3</v>
      </c>
      <c r="E7" s="17">
        <v>4</v>
      </c>
      <c r="F7" s="17">
        <v>5</v>
      </c>
      <c r="G7" s="17">
        <v>6</v>
      </c>
      <c r="H7" s="17">
        <v>7</v>
      </c>
      <c r="I7" s="17">
        <v>8</v>
      </c>
      <c r="J7" s="17">
        <v>9</v>
      </c>
      <c r="K7" s="17">
        <v>10</v>
      </c>
      <c r="L7" s="17">
        <v>11</v>
      </c>
      <c r="M7" s="17">
        <v>12</v>
      </c>
      <c r="N7" s="17">
        <v>13</v>
      </c>
      <c r="O7" s="17">
        <v>14</v>
      </c>
      <c r="P7" s="17">
        <v>15</v>
      </c>
      <c r="Q7" s="17">
        <v>16</v>
      </c>
      <c r="R7" s="17">
        <v>17</v>
      </c>
      <c r="S7" s="18">
        <v>18</v>
      </c>
      <c r="T7" s="17">
        <v>19</v>
      </c>
      <c r="U7" s="17">
        <v>20</v>
      </c>
      <c r="V7" s="17">
        <v>21</v>
      </c>
      <c r="W7" s="17">
        <v>22</v>
      </c>
      <c r="X7" s="17">
        <v>23</v>
      </c>
      <c r="Y7" s="17">
        <v>24</v>
      </c>
      <c r="Z7" s="17">
        <v>25</v>
      </c>
      <c r="AA7" s="17">
        <v>26</v>
      </c>
      <c r="AB7" s="17">
        <v>27</v>
      </c>
      <c r="AC7" s="17">
        <v>28</v>
      </c>
      <c r="AD7" s="17">
        <v>29</v>
      </c>
      <c r="AE7" s="17">
        <v>30</v>
      </c>
      <c r="AF7" s="17">
        <v>31</v>
      </c>
      <c r="AG7" s="17">
        <v>32</v>
      </c>
      <c r="AH7" s="17">
        <v>33</v>
      </c>
      <c r="AI7" s="17">
        <v>34</v>
      </c>
      <c r="AJ7" s="17">
        <v>35</v>
      </c>
    </row>
    <row r="8" spans="2:36" s="19" customFormat="1" ht="115.2" x14ac:dyDescent="0.3">
      <c r="B8" s="32" t="s">
        <v>79</v>
      </c>
      <c r="C8" s="33" t="s">
        <v>210</v>
      </c>
      <c r="D8" s="33" t="s">
        <v>211</v>
      </c>
      <c r="E8" s="33" t="s">
        <v>114</v>
      </c>
      <c r="F8" s="33" t="s">
        <v>212</v>
      </c>
      <c r="G8" s="33" t="s">
        <v>213</v>
      </c>
      <c r="H8" s="34" t="s">
        <v>80</v>
      </c>
      <c r="I8" s="34" t="s">
        <v>80</v>
      </c>
      <c r="J8" s="33" t="s">
        <v>214</v>
      </c>
      <c r="K8" s="34" t="s">
        <v>82</v>
      </c>
      <c r="L8" s="33" t="s">
        <v>102</v>
      </c>
      <c r="M8" s="34">
        <v>219</v>
      </c>
      <c r="N8" s="34" t="s">
        <v>128</v>
      </c>
      <c r="O8" s="35" t="s">
        <v>84</v>
      </c>
      <c r="P8" s="34" t="s">
        <v>85</v>
      </c>
      <c r="Q8" s="34" t="s">
        <v>86</v>
      </c>
      <c r="R8" s="34" t="s">
        <v>87</v>
      </c>
      <c r="S8" s="34" t="s">
        <v>131</v>
      </c>
      <c r="T8" s="36">
        <f>U8+U11</f>
        <v>425000</v>
      </c>
      <c r="U8" s="37">
        <f>V8</f>
        <v>85000</v>
      </c>
      <c r="V8" s="37">
        <v>85000</v>
      </c>
      <c r="W8" s="37"/>
      <c r="X8" s="37"/>
      <c r="Y8" s="37"/>
      <c r="Z8" s="37"/>
      <c r="AA8" s="37"/>
      <c r="AB8" s="37">
        <v>15000</v>
      </c>
      <c r="AC8" s="34" t="s">
        <v>88</v>
      </c>
      <c r="AD8" s="34"/>
      <c r="AE8" s="38">
        <f>V8</f>
        <v>85000</v>
      </c>
      <c r="AF8" s="34"/>
      <c r="AG8" s="39"/>
      <c r="AH8" s="40" t="s">
        <v>172</v>
      </c>
      <c r="AI8" s="40" t="s">
        <v>215</v>
      </c>
      <c r="AJ8" s="34"/>
    </row>
    <row r="9" spans="2:36" ht="100.8" x14ac:dyDescent="0.25">
      <c r="B9" s="41" t="s">
        <v>79</v>
      </c>
      <c r="C9" s="42"/>
      <c r="D9" s="43"/>
      <c r="E9" s="42"/>
      <c r="F9" s="42"/>
      <c r="G9" s="42"/>
      <c r="H9" s="42"/>
      <c r="I9" s="42"/>
      <c r="J9" s="44" t="s">
        <v>216</v>
      </c>
      <c r="K9" s="42" t="s">
        <v>90</v>
      </c>
      <c r="L9" s="42" t="s">
        <v>105</v>
      </c>
      <c r="M9" s="42">
        <v>219</v>
      </c>
      <c r="N9" s="42"/>
      <c r="O9" s="42"/>
      <c r="P9" s="42"/>
      <c r="Q9" s="42"/>
      <c r="R9" s="42"/>
      <c r="S9" s="42"/>
      <c r="T9" s="45"/>
      <c r="U9" s="46"/>
      <c r="V9" s="46"/>
      <c r="W9" s="46"/>
      <c r="X9" s="46"/>
      <c r="Y9" s="46"/>
      <c r="Z9" s="46"/>
      <c r="AA9" s="46"/>
      <c r="AB9" s="46"/>
      <c r="AC9" s="42"/>
      <c r="AD9" s="42"/>
      <c r="AE9" s="47"/>
      <c r="AF9" s="42"/>
      <c r="AG9" s="48"/>
      <c r="AH9" s="42"/>
      <c r="AI9" s="42"/>
      <c r="AJ9" s="42"/>
    </row>
    <row r="10" spans="2:36" ht="115.2" x14ac:dyDescent="0.25">
      <c r="B10" s="41" t="s">
        <v>79</v>
      </c>
      <c r="C10" s="42"/>
      <c r="D10" s="49"/>
      <c r="E10" s="50"/>
      <c r="F10" s="50"/>
      <c r="G10" s="50"/>
      <c r="H10" s="50"/>
      <c r="I10" s="50"/>
      <c r="J10" s="51" t="s">
        <v>91</v>
      </c>
      <c r="K10" s="50" t="s">
        <v>92</v>
      </c>
      <c r="L10" s="51" t="s">
        <v>118</v>
      </c>
      <c r="M10" s="50">
        <v>50</v>
      </c>
      <c r="N10" s="50"/>
      <c r="O10" s="50"/>
      <c r="P10" s="50"/>
      <c r="Q10" s="50"/>
      <c r="R10" s="50"/>
      <c r="S10" s="50"/>
      <c r="T10" s="52"/>
      <c r="U10" s="53"/>
      <c r="V10" s="53"/>
      <c r="W10" s="53"/>
      <c r="X10" s="53"/>
      <c r="Y10" s="53"/>
      <c r="Z10" s="53"/>
      <c r="AA10" s="53"/>
      <c r="AB10" s="53"/>
      <c r="AC10" s="50"/>
      <c r="AD10" s="50"/>
      <c r="AE10" s="54"/>
      <c r="AF10" s="50"/>
      <c r="AG10" s="55"/>
      <c r="AH10" s="42"/>
      <c r="AI10" s="42"/>
      <c r="AJ10" s="42"/>
    </row>
    <row r="11" spans="2:36" ht="100.8" x14ac:dyDescent="0.25">
      <c r="B11" s="41" t="s">
        <v>79</v>
      </c>
      <c r="C11" s="44"/>
      <c r="D11" s="33" t="s">
        <v>217</v>
      </c>
      <c r="E11" s="35" t="s">
        <v>99</v>
      </c>
      <c r="F11" s="33" t="s">
        <v>218</v>
      </c>
      <c r="G11" s="33" t="s">
        <v>213</v>
      </c>
      <c r="H11" s="34" t="s">
        <v>80</v>
      </c>
      <c r="I11" s="34" t="s">
        <v>80</v>
      </c>
      <c r="J11" s="33" t="s">
        <v>81</v>
      </c>
      <c r="K11" s="34" t="s">
        <v>82</v>
      </c>
      <c r="L11" s="33" t="s">
        <v>102</v>
      </c>
      <c r="M11" s="34">
        <v>269</v>
      </c>
      <c r="N11" s="34" t="s">
        <v>128</v>
      </c>
      <c r="O11" s="56" t="s">
        <v>84</v>
      </c>
      <c r="P11" s="34" t="s">
        <v>85</v>
      </c>
      <c r="Q11" s="34" t="s">
        <v>86</v>
      </c>
      <c r="R11" s="34" t="s">
        <v>87</v>
      </c>
      <c r="S11" s="34" t="s">
        <v>131</v>
      </c>
      <c r="T11" s="57"/>
      <c r="U11" s="37">
        <f>V11</f>
        <v>340000</v>
      </c>
      <c r="V11" s="58">
        <v>340000</v>
      </c>
      <c r="W11" s="37"/>
      <c r="X11" s="37"/>
      <c r="Y11" s="37"/>
      <c r="Z11" s="37"/>
      <c r="AA11" s="37"/>
      <c r="AB11" s="37">
        <v>60000</v>
      </c>
      <c r="AC11" s="34" t="s">
        <v>88</v>
      </c>
      <c r="AD11" s="38"/>
      <c r="AE11" s="38">
        <f>U11</f>
        <v>340000</v>
      </c>
      <c r="AF11" s="34"/>
      <c r="AG11" s="34"/>
      <c r="AH11" s="40" t="s">
        <v>172</v>
      </c>
      <c r="AI11" s="40" t="s">
        <v>215</v>
      </c>
      <c r="AJ11" s="42"/>
    </row>
    <row r="12" spans="2:36" ht="100.8" x14ac:dyDescent="0.25">
      <c r="B12" s="41" t="s">
        <v>79</v>
      </c>
      <c r="C12" s="42"/>
      <c r="D12" s="43"/>
      <c r="E12" s="42"/>
      <c r="F12" s="42"/>
      <c r="G12" s="42"/>
      <c r="H12" s="42"/>
      <c r="I12" s="42"/>
      <c r="J12" s="44" t="s">
        <v>219</v>
      </c>
      <c r="K12" s="42" t="s">
        <v>90</v>
      </c>
      <c r="L12" s="44" t="s">
        <v>220</v>
      </c>
      <c r="M12" s="42">
        <v>269</v>
      </c>
      <c r="N12" s="42"/>
      <c r="O12" s="42"/>
      <c r="P12" s="42"/>
      <c r="Q12" s="42"/>
      <c r="R12" s="42"/>
      <c r="S12" s="42"/>
      <c r="T12" s="59"/>
      <c r="U12" s="46"/>
      <c r="V12" s="46"/>
      <c r="W12" s="46"/>
      <c r="X12" s="46"/>
      <c r="Y12" s="46"/>
      <c r="Z12" s="46"/>
      <c r="AA12" s="46"/>
      <c r="AB12" s="46"/>
      <c r="AC12" s="42"/>
      <c r="AD12" s="42"/>
      <c r="AE12" s="47"/>
      <c r="AF12" s="42"/>
      <c r="AG12" s="42"/>
      <c r="AH12" s="42"/>
      <c r="AI12" s="42"/>
      <c r="AJ12" s="42"/>
    </row>
    <row r="13" spans="2:36" ht="216" x14ac:dyDescent="0.25">
      <c r="B13" s="41" t="s">
        <v>79</v>
      </c>
      <c r="C13" s="42"/>
      <c r="D13" s="43"/>
      <c r="E13" s="42"/>
      <c r="F13" s="42"/>
      <c r="G13" s="42"/>
      <c r="H13" s="42"/>
      <c r="I13" s="42"/>
      <c r="J13" s="44" t="s">
        <v>221</v>
      </c>
      <c r="K13" s="42" t="s">
        <v>94</v>
      </c>
      <c r="L13" s="42" t="s">
        <v>222</v>
      </c>
      <c r="M13" s="44">
        <v>14.3</v>
      </c>
      <c r="N13" s="42"/>
      <c r="O13" s="42"/>
      <c r="P13" s="42"/>
      <c r="Q13" s="42"/>
      <c r="R13" s="42"/>
      <c r="S13" s="42"/>
      <c r="T13" s="59"/>
      <c r="U13" s="46"/>
      <c r="V13" s="46"/>
      <c r="W13" s="46"/>
      <c r="X13" s="46"/>
      <c r="Y13" s="46"/>
      <c r="Z13" s="46"/>
      <c r="AA13" s="46"/>
      <c r="AB13" s="46"/>
      <c r="AC13" s="42"/>
      <c r="AD13" s="42"/>
      <c r="AE13" s="47"/>
      <c r="AF13" s="42"/>
      <c r="AG13" s="42"/>
      <c r="AH13" s="42"/>
      <c r="AI13" s="42"/>
      <c r="AJ13" s="42"/>
    </row>
    <row r="14" spans="2:36" ht="187.2" x14ac:dyDescent="0.25">
      <c r="B14" s="60" t="s">
        <v>79</v>
      </c>
      <c r="C14" s="50"/>
      <c r="D14" s="49"/>
      <c r="E14" s="50"/>
      <c r="F14" s="50"/>
      <c r="G14" s="50"/>
      <c r="H14" s="50"/>
      <c r="I14" s="50"/>
      <c r="J14" s="51" t="s">
        <v>95</v>
      </c>
      <c r="K14" s="50" t="s">
        <v>96</v>
      </c>
      <c r="L14" s="50" t="s">
        <v>108</v>
      </c>
      <c r="M14" s="50">
        <v>1</v>
      </c>
      <c r="N14" s="50"/>
      <c r="O14" s="50"/>
      <c r="P14" s="50"/>
      <c r="Q14" s="50"/>
      <c r="R14" s="50"/>
      <c r="S14" s="50"/>
      <c r="T14" s="61"/>
      <c r="U14" s="53"/>
      <c r="V14" s="53"/>
      <c r="W14" s="53"/>
      <c r="X14" s="53"/>
      <c r="Y14" s="53"/>
      <c r="Z14" s="53"/>
      <c r="AA14" s="53"/>
      <c r="AB14" s="53"/>
      <c r="AC14" s="50"/>
      <c r="AD14" s="50"/>
      <c r="AE14" s="54"/>
      <c r="AF14" s="50"/>
      <c r="AG14" s="50"/>
      <c r="AH14" s="50"/>
      <c r="AI14" s="50"/>
      <c r="AJ14" s="50"/>
    </row>
    <row r="15" spans="2:36" ht="100.8" x14ac:dyDescent="0.3">
      <c r="B15" s="62" t="s">
        <v>97</v>
      </c>
      <c r="C15" s="63" t="s">
        <v>223</v>
      </c>
      <c r="D15" s="63" t="s">
        <v>211</v>
      </c>
      <c r="E15" s="63" t="s">
        <v>114</v>
      </c>
      <c r="F15" s="63" t="s">
        <v>224</v>
      </c>
      <c r="G15" s="33" t="s">
        <v>213</v>
      </c>
      <c r="H15" s="34" t="s">
        <v>80</v>
      </c>
      <c r="I15" s="34" t="s">
        <v>80</v>
      </c>
      <c r="J15" s="63" t="s">
        <v>81</v>
      </c>
      <c r="K15" s="64" t="s">
        <v>82</v>
      </c>
      <c r="L15" s="63" t="s">
        <v>225</v>
      </c>
      <c r="M15" s="64">
        <v>800</v>
      </c>
      <c r="N15" s="64" t="s">
        <v>128</v>
      </c>
      <c r="O15" s="63" t="s">
        <v>120</v>
      </c>
      <c r="P15" s="64" t="s">
        <v>85</v>
      </c>
      <c r="Q15" s="64" t="s">
        <v>86</v>
      </c>
      <c r="R15" s="64" t="s">
        <v>87</v>
      </c>
      <c r="S15" s="64" t="s">
        <v>131</v>
      </c>
      <c r="T15" s="65">
        <f>U15</f>
        <v>2359175</v>
      </c>
      <c r="U15" s="66">
        <f>V15</f>
        <v>2359175</v>
      </c>
      <c r="V15" s="66">
        <v>2359175</v>
      </c>
      <c r="W15" s="66"/>
      <c r="X15" s="66"/>
      <c r="Y15" s="66"/>
      <c r="Z15" s="66"/>
      <c r="AA15" s="66"/>
      <c r="AB15" s="66">
        <v>416325</v>
      </c>
      <c r="AC15" s="64" t="s">
        <v>88</v>
      </c>
      <c r="AD15" s="64"/>
      <c r="AE15" s="65">
        <f>V15</f>
        <v>2359175</v>
      </c>
      <c r="AF15" s="64"/>
      <c r="AG15" s="64"/>
      <c r="AH15" s="67" t="s">
        <v>226</v>
      </c>
      <c r="AI15" s="67" t="s">
        <v>227</v>
      </c>
      <c r="AJ15" s="68"/>
    </row>
    <row r="16" spans="2:36" ht="115.2" x14ac:dyDescent="0.25">
      <c r="B16" s="69" t="s">
        <v>97</v>
      </c>
      <c r="C16" s="70"/>
      <c r="D16" s="70"/>
      <c r="E16" s="70"/>
      <c r="F16" s="70"/>
      <c r="G16" s="70"/>
      <c r="H16" s="70"/>
      <c r="I16" s="70"/>
      <c r="J16" s="71" t="s">
        <v>89</v>
      </c>
      <c r="K16" s="70" t="s">
        <v>90</v>
      </c>
      <c r="L16" s="70" t="s">
        <v>105</v>
      </c>
      <c r="M16" s="70">
        <v>850</v>
      </c>
      <c r="N16" s="70"/>
      <c r="O16" s="70"/>
      <c r="P16" s="70"/>
      <c r="Q16" s="70"/>
      <c r="R16" s="70"/>
      <c r="S16" s="70"/>
      <c r="T16" s="70"/>
      <c r="U16" s="72"/>
      <c r="V16" s="72"/>
      <c r="W16" s="72"/>
      <c r="X16" s="72"/>
      <c r="Y16" s="72"/>
      <c r="Z16" s="72"/>
      <c r="AA16" s="72"/>
      <c r="AB16" s="72"/>
      <c r="AC16" s="70"/>
      <c r="AD16" s="70"/>
      <c r="AE16" s="73"/>
      <c r="AF16" s="70"/>
      <c r="AG16" s="70"/>
      <c r="AH16" s="70"/>
      <c r="AI16" s="70"/>
      <c r="AJ16" s="70"/>
    </row>
    <row r="17" spans="2:36" ht="115.2" x14ac:dyDescent="0.25">
      <c r="B17" s="69" t="s">
        <v>97</v>
      </c>
      <c r="C17" s="74"/>
      <c r="D17" s="74"/>
      <c r="E17" s="74"/>
      <c r="F17" s="74"/>
      <c r="G17" s="74"/>
      <c r="H17" s="74"/>
      <c r="I17" s="74"/>
      <c r="J17" s="75" t="s">
        <v>228</v>
      </c>
      <c r="K17" s="74" t="s">
        <v>92</v>
      </c>
      <c r="L17" s="75" t="s">
        <v>118</v>
      </c>
      <c r="M17" s="74">
        <v>400</v>
      </c>
      <c r="N17" s="74"/>
      <c r="O17" s="74"/>
      <c r="P17" s="74"/>
      <c r="Q17" s="74"/>
      <c r="R17" s="74"/>
      <c r="S17" s="74"/>
      <c r="T17" s="74"/>
      <c r="U17" s="76"/>
      <c r="V17" s="76"/>
      <c r="W17" s="76"/>
      <c r="X17" s="76"/>
      <c r="Y17" s="76"/>
      <c r="Z17" s="76"/>
      <c r="AA17" s="76"/>
      <c r="AB17" s="76"/>
      <c r="AC17" s="74"/>
      <c r="AD17" s="74"/>
      <c r="AE17" s="77"/>
      <c r="AF17" s="74"/>
      <c r="AG17" s="74"/>
      <c r="AH17" s="74"/>
      <c r="AI17" s="74"/>
      <c r="AJ17" s="74"/>
    </row>
    <row r="18" spans="2:36" ht="115.2" x14ac:dyDescent="0.25">
      <c r="B18" s="62" t="s">
        <v>109</v>
      </c>
      <c r="C18" s="78" t="s">
        <v>113</v>
      </c>
      <c r="D18" s="63" t="s">
        <v>211</v>
      </c>
      <c r="E18" s="63" t="s">
        <v>114</v>
      </c>
      <c r="F18" s="63" t="s">
        <v>229</v>
      </c>
      <c r="G18" s="33" t="s">
        <v>230</v>
      </c>
      <c r="H18" s="34" t="s">
        <v>80</v>
      </c>
      <c r="I18" s="34" t="s">
        <v>80</v>
      </c>
      <c r="J18" s="63" t="s">
        <v>214</v>
      </c>
      <c r="K18" s="64" t="s">
        <v>82</v>
      </c>
      <c r="L18" s="63" t="s">
        <v>102</v>
      </c>
      <c r="M18" s="63">
        <v>400</v>
      </c>
      <c r="N18" s="64" t="s">
        <v>128</v>
      </c>
      <c r="O18" s="63" t="s">
        <v>115</v>
      </c>
      <c r="P18" s="64" t="s">
        <v>85</v>
      </c>
      <c r="Q18" s="64" t="s">
        <v>86</v>
      </c>
      <c r="R18" s="64" t="s">
        <v>87</v>
      </c>
      <c r="S18" s="64" t="s">
        <v>131</v>
      </c>
      <c r="T18" s="65">
        <f>U18</f>
        <v>1615000</v>
      </c>
      <c r="U18" s="65">
        <v>1615000</v>
      </c>
      <c r="V18" s="65">
        <v>1615000</v>
      </c>
      <c r="W18" s="65"/>
      <c r="X18" s="65"/>
      <c r="Y18" s="65"/>
      <c r="Z18" s="65"/>
      <c r="AA18" s="65"/>
      <c r="AB18" s="65">
        <v>285000</v>
      </c>
      <c r="AC18" s="64"/>
      <c r="AD18" s="64"/>
      <c r="AE18" s="65">
        <f>U18</f>
        <v>1615000</v>
      </c>
      <c r="AF18" s="64"/>
      <c r="AG18" s="64"/>
      <c r="AH18" s="67" t="s">
        <v>176</v>
      </c>
      <c r="AI18" s="67" t="s">
        <v>231</v>
      </c>
      <c r="AJ18" s="64"/>
    </row>
    <row r="19" spans="2:36" ht="115.2" x14ac:dyDescent="0.25">
      <c r="B19" s="69" t="s">
        <v>109</v>
      </c>
      <c r="C19" s="79"/>
      <c r="D19" s="70"/>
      <c r="E19" s="70"/>
      <c r="F19" s="70"/>
      <c r="G19" s="70"/>
      <c r="H19" s="70"/>
      <c r="I19" s="70"/>
      <c r="J19" s="71" t="s">
        <v>89</v>
      </c>
      <c r="K19" s="70" t="s">
        <v>90</v>
      </c>
      <c r="L19" s="70" t="s">
        <v>232</v>
      </c>
      <c r="M19" s="80">
        <v>470</v>
      </c>
      <c r="N19" s="70"/>
      <c r="O19" s="70"/>
      <c r="P19" s="70"/>
      <c r="Q19" s="70"/>
      <c r="R19" s="70"/>
      <c r="S19" s="70"/>
      <c r="T19" s="70"/>
      <c r="U19" s="73"/>
      <c r="V19" s="73"/>
      <c r="W19" s="73"/>
      <c r="X19" s="73"/>
      <c r="Y19" s="73"/>
      <c r="Z19" s="73"/>
      <c r="AA19" s="73"/>
      <c r="AB19" s="73"/>
      <c r="AC19" s="70"/>
      <c r="AD19" s="70"/>
      <c r="AE19" s="73"/>
      <c r="AF19" s="70"/>
      <c r="AG19" s="70"/>
      <c r="AH19" s="70"/>
      <c r="AI19" s="70"/>
      <c r="AJ19" s="70"/>
    </row>
    <row r="20" spans="2:36" ht="115.2" x14ac:dyDescent="0.25">
      <c r="B20" s="81" t="s">
        <v>109</v>
      </c>
      <c r="C20" s="82"/>
      <c r="D20" s="74"/>
      <c r="E20" s="74"/>
      <c r="F20" s="74"/>
      <c r="G20" s="74"/>
      <c r="H20" s="74"/>
      <c r="I20" s="74"/>
      <c r="J20" s="75" t="s">
        <v>228</v>
      </c>
      <c r="K20" s="74" t="s">
        <v>92</v>
      </c>
      <c r="L20" s="75" t="s">
        <v>118</v>
      </c>
      <c r="M20" s="75">
        <v>220</v>
      </c>
      <c r="N20" s="74"/>
      <c r="O20" s="74"/>
      <c r="P20" s="74"/>
      <c r="Q20" s="74"/>
      <c r="R20" s="74"/>
      <c r="S20" s="74"/>
      <c r="T20" s="74"/>
      <c r="U20" s="77"/>
      <c r="V20" s="77"/>
      <c r="W20" s="77"/>
      <c r="X20" s="77"/>
      <c r="Y20" s="77"/>
      <c r="Z20" s="77"/>
      <c r="AA20" s="77"/>
      <c r="AB20" s="77"/>
      <c r="AC20" s="74"/>
      <c r="AD20" s="74"/>
      <c r="AE20" s="77"/>
      <c r="AF20" s="74"/>
      <c r="AG20" s="74"/>
      <c r="AH20" s="74"/>
      <c r="AI20" s="74"/>
      <c r="AJ20" s="74"/>
    </row>
    <row r="21" spans="2:36" ht="144" x14ac:dyDescent="0.25">
      <c r="B21" s="62" t="s">
        <v>112</v>
      </c>
      <c r="C21" s="63" t="s">
        <v>233</v>
      </c>
      <c r="D21" s="83" t="s">
        <v>211</v>
      </c>
      <c r="E21" s="33" t="s">
        <v>114</v>
      </c>
      <c r="F21" s="33" t="s">
        <v>234</v>
      </c>
      <c r="G21" s="33" t="s">
        <v>213</v>
      </c>
      <c r="H21" s="34" t="s">
        <v>80</v>
      </c>
      <c r="I21" s="34" t="s">
        <v>80</v>
      </c>
      <c r="J21" s="63" t="s">
        <v>235</v>
      </c>
      <c r="K21" s="63" t="s">
        <v>82</v>
      </c>
      <c r="L21" s="63" t="s">
        <v>236</v>
      </c>
      <c r="M21" s="63">
        <v>611</v>
      </c>
      <c r="N21" s="64" t="s">
        <v>128</v>
      </c>
      <c r="O21" s="63" t="s">
        <v>110</v>
      </c>
      <c r="P21" s="64" t="s">
        <v>85</v>
      </c>
      <c r="Q21" s="64" t="s">
        <v>86</v>
      </c>
      <c r="R21" s="64" t="s">
        <v>87</v>
      </c>
      <c r="S21" s="64" t="s">
        <v>131</v>
      </c>
      <c r="T21" s="84">
        <f>V21+V24</f>
        <v>1598100</v>
      </c>
      <c r="U21" s="66">
        <f>V21</f>
        <v>559467.06999999995</v>
      </c>
      <c r="V21" s="66">
        <v>559467.06999999995</v>
      </c>
      <c r="W21" s="66"/>
      <c r="X21" s="66"/>
      <c r="Y21" s="66"/>
      <c r="Z21" s="66"/>
      <c r="AA21" s="66"/>
      <c r="AB21" s="66">
        <v>98729.48</v>
      </c>
      <c r="AC21" s="64" t="s">
        <v>88</v>
      </c>
      <c r="AD21" s="64"/>
      <c r="AE21" s="65">
        <f>V21</f>
        <v>559467.06999999995</v>
      </c>
      <c r="AF21" s="64"/>
      <c r="AG21" s="64"/>
      <c r="AH21" s="67" t="s">
        <v>226</v>
      </c>
      <c r="AI21" s="67" t="s">
        <v>227</v>
      </c>
      <c r="AJ21" s="64"/>
    </row>
    <row r="22" spans="2:36" ht="129.6" x14ac:dyDescent="0.25">
      <c r="B22" s="69" t="s">
        <v>112</v>
      </c>
      <c r="C22" s="70"/>
      <c r="D22" s="79"/>
      <c r="E22" s="70"/>
      <c r="F22" s="70"/>
      <c r="G22" s="70"/>
      <c r="H22" s="70"/>
      <c r="I22" s="70"/>
      <c r="J22" s="71" t="s">
        <v>237</v>
      </c>
      <c r="K22" s="71" t="s">
        <v>90</v>
      </c>
      <c r="L22" s="71" t="s">
        <v>232</v>
      </c>
      <c r="M22" s="71">
        <v>1104</v>
      </c>
      <c r="N22" s="70"/>
      <c r="O22" s="70"/>
      <c r="P22" s="70"/>
      <c r="Q22" s="70"/>
      <c r="R22" s="70"/>
      <c r="S22" s="70"/>
      <c r="T22" s="85"/>
      <c r="U22" s="72"/>
      <c r="V22" s="72"/>
      <c r="W22" s="72"/>
      <c r="X22" s="72"/>
      <c r="Y22" s="72"/>
      <c r="Z22" s="72"/>
      <c r="AA22" s="72"/>
      <c r="AB22" s="72"/>
      <c r="AC22" s="70"/>
      <c r="AD22" s="70"/>
      <c r="AE22" s="73"/>
      <c r="AF22" s="70"/>
      <c r="AG22" s="70"/>
      <c r="AH22" s="70"/>
      <c r="AI22" s="70"/>
      <c r="AJ22" s="70"/>
    </row>
    <row r="23" spans="2:36" ht="115.2" x14ac:dyDescent="0.25">
      <c r="B23" s="69" t="s">
        <v>112</v>
      </c>
      <c r="C23" s="70"/>
      <c r="D23" s="82"/>
      <c r="E23" s="74"/>
      <c r="F23" s="74"/>
      <c r="G23" s="74"/>
      <c r="H23" s="74"/>
      <c r="I23" s="74"/>
      <c r="J23" s="75" t="s">
        <v>238</v>
      </c>
      <c r="K23" s="75" t="s">
        <v>92</v>
      </c>
      <c r="L23" s="75" t="s">
        <v>118</v>
      </c>
      <c r="M23" s="86">
        <v>229</v>
      </c>
      <c r="N23" s="74"/>
      <c r="O23" s="74"/>
      <c r="P23" s="74"/>
      <c r="Q23" s="74"/>
      <c r="R23" s="74"/>
      <c r="S23" s="74"/>
      <c r="T23" s="85"/>
      <c r="U23" s="87"/>
      <c r="V23" s="87"/>
      <c r="W23" s="87"/>
      <c r="X23" s="87"/>
      <c r="Y23" s="87"/>
      <c r="Z23" s="87"/>
      <c r="AA23" s="87"/>
      <c r="AB23" s="87"/>
      <c r="AC23" s="88"/>
      <c r="AD23" s="88"/>
      <c r="AE23" s="89"/>
      <c r="AF23" s="88"/>
      <c r="AG23" s="88"/>
      <c r="AH23" s="88"/>
      <c r="AI23" s="88"/>
      <c r="AJ23" s="88"/>
    </row>
    <row r="24" spans="2:36" ht="100.8" x14ac:dyDescent="0.25">
      <c r="B24" s="69" t="s">
        <v>112</v>
      </c>
      <c r="C24" s="70"/>
      <c r="D24" s="33" t="s">
        <v>217</v>
      </c>
      <c r="E24" s="35" t="s">
        <v>99</v>
      </c>
      <c r="F24" s="33" t="s">
        <v>239</v>
      </c>
      <c r="G24" s="33" t="s">
        <v>213</v>
      </c>
      <c r="H24" s="34" t="s">
        <v>80</v>
      </c>
      <c r="I24" s="34" t="s">
        <v>80</v>
      </c>
      <c r="J24" s="44" t="s">
        <v>81</v>
      </c>
      <c r="K24" s="42" t="s">
        <v>82</v>
      </c>
      <c r="L24" s="44" t="s">
        <v>225</v>
      </c>
      <c r="M24" s="42">
        <v>930</v>
      </c>
      <c r="N24" s="70" t="s">
        <v>128</v>
      </c>
      <c r="O24" s="71" t="s">
        <v>110</v>
      </c>
      <c r="P24" s="70" t="s">
        <v>85</v>
      </c>
      <c r="Q24" s="70" t="s">
        <v>86</v>
      </c>
      <c r="R24" s="70" t="s">
        <v>87</v>
      </c>
      <c r="S24" s="70" t="s">
        <v>131</v>
      </c>
      <c r="T24" s="90"/>
      <c r="U24" s="72">
        <f>V24</f>
        <v>1038632.93</v>
      </c>
      <c r="V24" s="72">
        <v>1038632.93</v>
      </c>
      <c r="W24" s="72"/>
      <c r="X24" s="72"/>
      <c r="Y24" s="72"/>
      <c r="Z24" s="72"/>
      <c r="AA24" s="72"/>
      <c r="AB24" s="72">
        <v>183288.16</v>
      </c>
      <c r="AC24" s="70" t="s">
        <v>88</v>
      </c>
      <c r="AD24" s="70"/>
      <c r="AE24" s="73">
        <v>1038632.93</v>
      </c>
      <c r="AF24" s="70"/>
      <c r="AG24" s="70"/>
      <c r="AH24" s="91" t="s">
        <v>226</v>
      </c>
      <c r="AI24" s="91" t="s">
        <v>227</v>
      </c>
      <c r="AJ24" s="70"/>
    </row>
    <row r="25" spans="2:36" ht="115.2" x14ac:dyDescent="0.25">
      <c r="B25" s="69" t="s">
        <v>112</v>
      </c>
      <c r="C25" s="70"/>
      <c r="D25" s="70"/>
      <c r="E25" s="70"/>
      <c r="F25" s="70"/>
      <c r="G25" s="70"/>
      <c r="H25" s="70"/>
      <c r="I25" s="70"/>
      <c r="J25" s="44" t="s">
        <v>89</v>
      </c>
      <c r="K25" s="42" t="s">
        <v>90</v>
      </c>
      <c r="L25" s="42" t="s">
        <v>105</v>
      </c>
      <c r="M25" s="42">
        <v>1644</v>
      </c>
      <c r="N25" s="70"/>
      <c r="O25" s="70"/>
      <c r="P25" s="70"/>
      <c r="Q25" s="70"/>
      <c r="R25" s="70"/>
      <c r="S25" s="70"/>
      <c r="T25" s="90"/>
      <c r="U25" s="72"/>
      <c r="V25" s="72"/>
      <c r="W25" s="72"/>
      <c r="X25" s="72"/>
      <c r="Y25" s="72"/>
      <c r="Z25" s="72"/>
      <c r="AA25" s="72"/>
      <c r="AB25" s="72"/>
      <c r="AC25" s="70"/>
      <c r="AD25" s="70"/>
      <c r="AE25" s="73"/>
      <c r="AF25" s="70"/>
      <c r="AG25" s="70"/>
      <c r="AH25" s="70"/>
      <c r="AI25" s="70"/>
      <c r="AJ25" s="70"/>
    </row>
    <row r="26" spans="2:36" ht="216" x14ac:dyDescent="0.25">
      <c r="B26" s="69" t="s">
        <v>112</v>
      </c>
      <c r="C26" s="70"/>
      <c r="D26" s="70"/>
      <c r="E26" s="70"/>
      <c r="F26" s="70"/>
      <c r="G26" s="70"/>
      <c r="H26" s="70"/>
      <c r="I26" s="70"/>
      <c r="J26" s="44" t="s">
        <v>93</v>
      </c>
      <c r="K26" s="42" t="s">
        <v>94</v>
      </c>
      <c r="L26" s="42" t="s">
        <v>222</v>
      </c>
      <c r="M26" s="42">
        <v>42.9</v>
      </c>
      <c r="N26" s="70"/>
      <c r="O26" s="70"/>
      <c r="P26" s="70"/>
      <c r="Q26" s="70"/>
      <c r="R26" s="70"/>
      <c r="S26" s="70"/>
      <c r="T26" s="90"/>
      <c r="U26" s="72"/>
      <c r="V26" s="72"/>
      <c r="W26" s="72"/>
      <c r="X26" s="72"/>
      <c r="Y26" s="72"/>
      <c r="Z26" s="72"/>
      <c r="AA26" s="72"/>
      <c r="AB26" s="72"/>
      <c r="AC26" s="70"/>
      <c r="AD26" s="70"/>
      <c r="AE26" s="73"/>
      <c r="AF26" s="70"/>
      <c r="AG26" s="70"/>
      <c r="AH26" s="70"/>
      <c r="AI26" s="70"/>
      <c r="AJ26" s="70"/>
    </row>
    <row r="27" spans="2:36" ht="187.2" x14ac:dyDescent="0.25">
      <c r="B27" s="81" t="s">
        <v>112</v>
      </c>
      <c r="C27" s="74"/>
      <c r="D27" s="74"/>
      <c r="E27" s="74"/>
      <c r="F27" s="74"/>
      <c r="G27" s="74"/>
      <c r="H27" s="74"/>
      <c r="I27" s="74"/>
      <c r="J27" s="51" t="s">
        <v>111</v>
      </c>
      <c r="K27" s="50" t="s">
        <v>96</v>
      </c>
      <c r="L27" s="50" t="s">
        <v>108</v>
      </c>
      <c r="M27" s="50">
        <v>3</v>
      </c>
      <c r="N27" s="74"/>
      <c r="O27" s="74"/>
      <c r="P27" s="74"/>
      <c r="Q27" s="74"/>
      <c r="R27" s="74"/>
      <c r="S27" s="74"/>
      <c r="T27" s="92"/>
      <c r="U27" s="76"/>
      <c r="V27" s="76"/>
      <c r="W27" s="76"/>
      <c r="X27" s="76"/>
      <c r="Y27" s="76"/>
      <c r="Z27" s="76"/>
      <c r="AA27" s="76"/>
      <c r="AB27" s="76"/>
      <c r="AC27" s="74"/>
      <c r="AD27" s="74"/>
      <c r="AE27" s="77"/>
      <c r="AF27" s="74"/>
      <c r="AG27" s="74"/>
      <c r="AH27" s="74"/>
      <c r="AI27" s="74"/>
      <c r="AJ27" s="74"/>
    </row>
    <row r="28" spans="2:36" ht="115.2" x14ac:dyDescent="0.25">
      <c r="B28" s="62" t="s">
        <v>116</v>
      </c>
      <c r="C28" s="93" t="s">
        <v>98</v>
      </c>
      <c r="D28" s="33" t="s">
        <v>217</v>
      </c>
      <c r="E28" s="94" t="s">
        <v>99</v>
      </c>
      <c r="F28" s="63" t="s">
        <v>240</v>
      </c>
      <c r="G28" s="33" t="s">
        <v>213</v>
      </c>
      <c r="H28" s="95" t="s">
        <v>80</v>
      </c>
      <c r="I28" s="34" t="s">
        <v>80</v>
      </c>
      <c r="J28" s="96" t="s">
        <v>100</v>
      </c>
      <c r="K28" s="97" t="s">
        <v>101</v>
      </c>
      <c r="L28" s="98" t="s">
        <v>102</v>
      </c>
      <c r="M28" s="99">
        <v>101</v>
      </c>
      <c r="N28" s="64" t="s">
        <v>128</v>
      </c>
      <c r="O28" s="93" t="s">
        <v>84</v>
      </c>
      <c r="P28" s="64" t="s">
        <v>85</v>
      </c>
      <c r="Q28" s="100" t="s">
        <v>86</v>
      </c>
      <c r="R28" s="64" t="s">
        <v>87</v>
      </c>
      <c r="S28" s="100" t="s">
        <v>131</v>
      </c>
      <c r="T28" s="101">
        <f>U28</f>
        <v>170000</v>
      </c>
      <c r="U28" s="102">
        <f>V28</f>
        <v>170000</v>
      </c>
      <c r="V28" s="103">
        <v>170000</v>
      </c>
      <c r="W28" s="104"/>
      <c r="X28" s="66"/>
      <c r="Y28" s="104"/>
      <c r="Z28" s="66"/>
      <c r="AA28" s="104"/>
      <c r="AB28" s="66">
        <v>30000</v>
      </c>
      <c r="AC28" s="100" t="s">
        <v>88</v>
      </c>
      <c r="AD28" s="64"/>
      <c r="AE28" s="105">
        <f>U28</f>
        <v>170000</v>
      </c>
      <c r="AF28" s="64"/>
      <c r="AG28" s="100"/>
      <c r="AH28" s="32" t="s">
        <v>241</v>
      </c>
      <c r="AI28" s="32" t="s">
        <v>242</v>
      </c>
      <c r="AJ28" s="64"/>
    </row>
    <row r="29" spans="2:36" ht="115.2" x14ac:dyDescent="0.25">
      <c r="B29" s="69" t="s">
        <v>116</v>
      </c>
      <c r="C29" s="100"/>
      <c r="D29" s="70"/>
      <c r="E29" s="100"/>
      <c r="F29" s="70"/>
      <c r="G29" s="70"/>
      <c r="H29" s="79"/>
      <c r="I29" s="100"/>
      <c r="J29" s="96" t="s">
        <v>103</v>
      </c>
      <c r="K29" s="97" t="s">
        <v>104</v>
      </c>
      <c r="L29" s="98" t="s">
        <v>105</v>
      </c>
      <c r="M29" s="99">
        <v>101</v>
      </c>
      <c r="N29" s="70"/>
      <c r="O29" s="93"/>
      <c r="P29" s="71"/>
      <c r="Q29" s="93"/>
      <c r="R29" s="71"/>
      <c r="S29" s="93"/>
      <c r="T29" s="71"/>
      <c r="U29" s="102"/>
      <c r="V29" s="106"/>
      <c r="W29" s="104"/>
      <c r="X29" s="72"/>
      <c r="Y29" s="104"/>
      <c r="Z29" s="72"/>
      <c r="AA29" s="104"/>
      <c r="AB29" s="72"/>
      <c r="AC29" s="100"/>
      <c r="AD29" s="70"/>
      <c r="AE29" s="105"/>
      <c r="AF29" s="70"/>
      <c r="AG29" s="100"/>
      <c r="AH29" s="70"/>
      <c r="AI29" s="70"/>
      <c r="AJ29" s="70"/>
    </row>
    <row r="30" spans="2:36" ht="57.6" x14ac:dyDescent="0.25">
      <c r="B30" s="81" t="s">
        <v>116</v>
      </c>
      <c r="C30" s="82"/>
      <c r="D30" s="74"/>
      <c r="E30" s="107"/>
      <c r="F30" s="74"/>
      <c r="G30" s="74"/>
      <c r="H30" s="82"/>
      <c r="I30" s="82"/>
      <c r="J30" s="96" t="s">
        <v>106</v>
      </c>
      <c r="K30" s="97" t="s">
        <v>107</v>
      </c>
      <c r="L30" s="98" t="s">
        <v>108</v>
      </c>
      <c r="M30" s="99">
        <v>20</v>
      </c>
      <c r="N30" s="74"/>
      <c r="O30" s="108"/>
      <c r="P30" s="75"/>
      <c r="Q30" s="108"/>
      <c r="R30" s="75"/>
      <c r="S30" s="108"/>
      <c r="T30" s="75"/>
      <c r="U30" s="109"/>
      <c r="V30" s="110"/>
      <c r="W30" s="111"/>
      <c r="X30" s="76"/>
      <c r="Y30" s="111"/>
      <c r="Z30" s="76"/>
      <c r="AA30" s="111"/>
      <c r="AB30" s="76"/>
      <c r="AC30" s="107"/>
      <c r="AD30" s="74"/>
      <c r="AE30" s="112"/>
      <c r="AF30" s="74"/>
      <c r="AG30" s="107"/>
      <c r="AH30" s="70"/>
      <c r="AI30" s="70"/>
      <c r="AJ30" s="70"/>
    </row>
    <row r="31" spans="2:36" ht="115.2" x14ac:dyDescent="0.25">
      <c r="B31" s="113" t="s">
        <v>119</v>
      </c>
      <c r="C31" s="114" t="s">
        <v>117</v>
      </c>
      <c r="D31" s="33" t="s">
        <v>217</v>
      </c>
      <c r="E31" s="94" t="s">
        <v>99</v>
      </c>
      <c r="F31" s="71" t="s">
        <v>243</v>
      </c>
      <c r="G31" s="33" t="s">
        <v>213</v>
      </c>
      <c r="H31" s="95" t="s">
        <v>80</v>
      </c>
      <c r="I31" s="34" t="s">
        <v>80</v>
      </c>
      <c r="J31" s="96" t="s">
        <v>100</v>
      </c>
      <c r="K31" s="97" t="s">
        <v>101</v>
      </c>
      <c r="L31" s="98" t="s">
        <v>102</v>
      </c>
      <c r="M31" s="115">
        <v>285</v>
      </c>
      <c r="N31" s="64" t="s">
        <v>128</v>
      </c>
      <c r="O31" s="93" t="s">
        <v>115</v>
      </c>
      <c r="P31" s="64" t="s">
        <v>85</v>
      </c>
      <c r="Q31" s="100" t="s">
        <v>86</v>
      </c>
      <c r="R31" s="64" t="s">
        <v>87</v>
      </c>
      <c r="S31" s="100" t="s">
        <v>131</v>
      </c>
      <c r="T31" s="116">
        <f>U31</f>
        <v>935000</v>
      </c>
      <c r="U31" s="102">
        <f>V31</f>
        <v>935000</v>
      </c>
      <c r="V31" s="106">
        <v>935000</v>
      </c>
      <c r="W31" s="102"/>
      <c r="X31" s="106"/>
      <c r="Y31" s="102"/>
      <c r="Z31" s="106"/>
      <c r="AA31" s="102"/>
      <c r="AB31" s="106">
        <v>165000</v>
      </c>
      <c r="AC31" s="100" t="s">
        <v>88</v>
      </c>
      <c r="AD31" s="71"/>
      <c r="AE31" s="117">
        <f>U31</f>
        <v>935000</v>
      </c>
      <c r="AF31" s="71"/>
      <c r="AG31" s="93"/>
      <c r="AH31" s="64" t="s">
        <v>244</v>
      </c>
      <c r="AI31" s="64" t="s">
        <v>245</v>
      </c>
      <c r="AJ31" s="71"/>
    </row>
    <row r="32" spans="2:36" ht="115.2" x14ac:dyDescent="0.25">
      <c r="B32" s="69" t="s">
        <v>246</v>
      </c>
      <c r="C32" s="93"/>
      <c r="D32" s="71"/>
      <c r="E32" s="93"/>
      <c r="F32" s="71"/>
      <c r="G32" s="71"/>
      <c r="H32" s="118"/>
      <c r="I32" s="93"/>
      <c r="J32" s="96" t="s">
        <v>103</v>
      </c>
      <c r="K32" s="97" t="s">
        <v>104</v>
      </c>
      <c r="L32" s="98" t="s">
        <v>105</v>
      </c>
      <c r="M32" s="115">
        <v>285</v>
      </c>
      <c r="N32" s="71"/>
      <c r="O32" s="93"/>
      <c r="P32" s="71"/>
      <c r="Q32" s="93"/>
      <c r="R32" s="71"/>
      <c r="S32" s="93"/>
      <c r="T32" s="71"/>
      <c r="U32" s="102"/>
      <c r="V32" s="106"/>
      <c r="W32" s="102"/>
      <c r="X32" s="106"/>
      <c r="Y32" s="102"/>
      <c r="Z32" s="106"/>
      <c r="AA32" s="102"/>
      <c r="AB32" s="106"/>
      <c r="AC32" s="93"/>
      <c r="AD32" s="71"/>
      <c r="AE32" s="117"/>
      <c r="AF32" s="71"/>
      <c r="AG32" s="93"/>
      <c r="AH32" s="71"/>
      <c r="AI32" s="71"/>
      <c r="AJ32" s="71"/>
    </row>
    <row r="33" spans="2:36" ht="57.6" x14ac:dyDescent="0.25">
      <c r="B33" s="69" t="s">
        <v>246</v>
      </c>
      <c r="C33" s="108"/>
      <c r="D33" s="75"/>
      <c r="E33" s="108"/>
      <c r="F33" s="75"/>
      <c r="G33" s="75"/>
      <c r="H33" s="119"/>
      <c r="I33" s="119"/>
      <c r="J33" s="96" t="s">
        <v>106</v>
      </c>
      <c r="K33" s="97" t="s">
        <v>107</v>
      </c>
      <c r="L33" s="98" t="s">
        <v>108</v>
      </c>
      <c r="M33" s="115">
        <v>94</v>
      </c>
      <c r="N33" s="75"/>
      <c r="O33" s="108"/>
      <c r="P33" s="75"/>
      <c r="Q33" s="108"/>
      <c r="R33" s="75"/>
      <c r="S33" s="108"/>
      <c r="T33" s="75"/>
      <c r="U33" s="109"/>
      <c r="V33" s="110"/>
      <c r="W33" s="109"/>
      <c r="X33" s="110"/>
      <c r="Y33" s="109"/>
      <c r="Z33" s="110"/>
      <c r="AA33" s="109"/>
      <c r="AB33" s="110"/>
      <c r="AC33" s="108"/>
      <c r="AD33" s="75"/>
      <c r="AE33" s="120"/>
      <c r="AF33" s="75"/>
      <c r="AG33" s="108"/>
      <c r="AH33" s="75"/>
      <c r="AI33" s="75"/>
      <c r="AJ33" s="75"/>
    </row>
    <row r="34" spans="2:36" ht="115.2" x14ac:dyDescent="0.25">
      <c r="B34" s="62" t="s">
        <v>121</v>
      </c>
      <c r="C34" s="114" t="s">
        <v>247</v>
      </c>
      <c r="D34" s="33" t="s">
        <v>217</v>
      </c>
      <c r="E34" s="94" t="s">
        <v>99</v>
      </c>
      <c r="F34" s="71" t="s">
        <v>248</v>
      </c>
      <c r="G34" s="33" t="s">
        <v>213</v>
      </c>
      <c r="H34" s="95" t="s">
        <v>80</v>
      </c>
      <c r="I34" s="34" t="s">
        <v>80</v>
      </c>
      <c r="J34" s="96" t="s">
        <v>100</v>
      </c>
      <c r="K34" s="97" t="s">
        <v>101</v>
      </c>
      <c r="L34" s="98" t="s">
        <v>102</v>
      </c>
      <c r="M34" s="115">
        <v>355</v>
      </c>
      <c r="N34" s="64" t="s">
        <v>128</v>
      </c>
      <c r="O34" s="93" t="s">
        <v>120</v>
      </c>
      <c r="P34" s="64" t="s">
        <v>85</v>
      </c>
      <c r="Q34" s="100" t="s">
        <v>86</v>
      </c>
      <c r="R34" s="64" t="s">
        <v>87</v>
      </c>
      <c r="S34" s="100" t="s">
        <v>131</v>
      </c>
      <c r="T34" s="116">
        <f>U34</f>
        <v>499970</v>
      </c>
      <c r="U34" s="102">
        <f>V34</f>
        <v>499970</v>
      </c>
      <c r="V34" s="106">
        <v>499970</v>
      </c>
      <c r="W34" s="102"/>
      <c r="X34" s="106"/>
      <c r="Y34" s="102"/>
      <c r="Z34" s="106"/>
      <c r="AA34" s="102"/>
      <c r="AB34" s="106">
        <v>88230</v>
      </c>
      <c r="AC34" s="100" t="s">
        <v>88</v>
      </c>
      <c r="AD34" s="71"/>
      <c r="AE34" s="117">
        <f>U34</f>
        <v>499970</v>
      </c>
      <c r="AF34" s="71"/>
      <c r="AG34" s="93"/>
      <c r="AH34" s="71" t="s">
        <v>249</v>
      </c>
      <c r="AI34" s="71" t="s">
        <v>250</v>
      </c>
      <c r="AJ34" s="71"/>
    </row>
    <row r="35" spans="2:36" ht="115.2" x14ac:dyDescent="0.25">
      <c r="B35" s="69" t="s">
        <v>119</v>
      </c>
      <c r="C35" s="93"/>
      <c r="D35" s="71"/>
      <c r="E35" s="93"/>
      <c r="F35" s="71"/>
      <c r="G35" s="71"/>
      <c r="H35" s="118"/>
      <c r="I35" s="93"/>
      <c r="J35" s="96" t="s">
        <v>103</v>
      </c>
      <c r="K35" s="97" t="s">
        <v>104</v>
      </c>
      <c r="L35" s="98" t="s">
        <v>105</v>
      </c>
      <c r="M35" s="115">
        <v>355</v>
      </c>
      <c r="N35" s="71"/>
      <c r="O35" s="93"/>
      <c r="P35" s="71"/>
      <c r="Q35" s="93"/>
      <c r="R35" s="71"/>
      <c r="S35" s="93"/>
      <c r="T35" s="71"/>
      <c r="U35" s="102"/>
      <c r="V35" s="106"/>
      <c r="W35" s="102"/>
      <c r="X35" s="106"/>
      <c r="Y35" s="102"/>
      <c r="Z35" s="106"/>
      <c r="AA35" s="102"/>
      <c r="AB35" s="106"/>
      <c r="AC35" s="93"/>
      <c r="AD35" s="71"/>
      <c r="AE35" s="117"/>
      <c r="AF35" s="71"/>
      <c r="AG35" s="93"/>
      <c r="AH35" s="71"/>
      <c r="AI35" s="71"/>
      <c r="AJ35" s="71"/>
    </row>
    <row r="36" spans="2:36" ht="57.6" x14ac:dyDescent="0.25">
      <c r="B36" s="81" t="s">
        <v>119</v>
      </c>
      <c r="C36" s="108"/>
      <c r="D36" s="75"/>
      <c r="E36" s="108"/>
      <c r="F36" s="75"/>
      <c r="G36" s="75"/>
      <c r="H36" s="119"/>
      <c r="I36" s="119"/>
      <c r="J36" s="96" t="s">
        <v>106</v>
      </c>
      <c r="K36" s="97" t="s">
        <v>107</v>
      </c>
      <c r="L36" s="98" t="s">
        <v>108</v>
      </c>
      <c r="M36" s="115">
        <v>65</v>
      </c>
      <c r="N36" s="75"/>
      <c r="O36" s="108"/>
      <c r="P36" s="75"/>
      <c r="Q36" s="108"/>
      <c r="R36" s="75"/>
      <c r="S36" s="121"/>
      <c r="T36" s="75"/>
      <c r="U36" s="109"/>
      <c r="V36" s="110"/>
      <c r="W36" s="109"/>
      <c r="X36" s="110"/>
      <c r="Y36" s="109"/>
      <c r="Z36" s="110"/>
      <c r="AA36" s="109"/>
      <c r="AB36" s="110"/>
      <c r="AC36" s="108"/>
      <c r="AD36" s="75"/>
      <c r="AE36" s="120"/>
      <c r="AF36" s="75"/>
      <c r="AG36" s="108"/>
      <c r="AH36" s="75"/>
      <c r="AI36" s="75"/>
      <c r="AJ36" s="75"/>
    </row>
    <row r="39" spans="2:36" x14ac:dyDescent="0.25">
      <c r="J39" s="122"/>
      <c r="K39" s="122"/>
      <c r="L39" s="122"/>
    </row>
  </sheetData>
  <mergeCells count="27">
    <mergeCell ref="B2:AI2"/>
    <mergeCell ref="B3:AI3"/>
    <mergeCell ref="AJ5:AJ6"/>
    <mergeCell ref="T5:T6"/>
    <mergeCell ref="U5:U6"/>
    <mergeCell ref="V5:AA5"/>
    <mergeCell ref="AB5:AB6"/>
    <mergeCell ref="AC5:AC6"/>
    <mergeCell ref="O5:O6"/>
    <mergeCell ref="P5:P6"/>
    <mergeCell ref="Q5:Q6"/>
    <mergeCell ref="R5:R6"/>
    <mergeCell ref="S5:S6"/>
    <mergeCell ref="AD5:AF5"/>
    <mergeCell ref="AG5:AG6"/>
    <mergeCell ref="AH5:AH6"/>
    <mergeCell ref="AI5:AI6"/>
    <mergeCell ref="G5:G6"/>
    <mergeCell ref="H5:H6"/>
    <mergeCell ref="I5:I6"/>
    <mergeCell ref="J5:M5"/>
    <mergeCell ref="N5:N6"/>
    <mergeCell ref="B5:B6"/>
    <mergeCell ref="C5:C6"/>
    <mergeCell ref="D5:D6"/>
    <mergeCell ref="E5:E6"/>
    <mergeCell ref="F5:F6"/>
  </mergeCells>
  <pageMargins left="0.25" right="0.25" top="0.75" bottom="0.75" header="0.3" footer="0.3"/>
  <pageSetup paperSize="8" scale="56"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21"/>
  <sheetViews>
    <sheetView topLeftCell="S1" workbookViewId="0">
      <selection activeCell="G24" sqref="G24"/>
    </sheetView>
  </sheetViews>
  <sheetFormatPr defaultRowHeight="14.4" x14ac:dyDescent="0.3"/>
  <cols>
    <col min="1" max="1" width="5" customWidth="1"/>
    <col min="2" max="2" width="21" customWidth="1"/>
    <col min="3" max="3" width="17.77734375" customWidth="1"/>
    <col min="4" max="5" width="13.77734375" customWidth="1"/>
    <col min="6" max="6" width="18.21875" customWidth="1"/>
    <col min="7" max="7" width="50.21875" customWidth="1"/>
    <col min="8" max="8" width="14.77734375" customWidth="1"/>
    <col min="9" max="9" width="13.77734375" customWidth="1"/>
    <col min="10" max="10" width="12.77734375" customWidth="1"/>
    <col min="11" max="14" width="10.5546875" customWidth="1"/>
    <col min="15" max="16" width="15.77734375" customWidth="1"/>
    <col min="17" max="17" width="18.5546875" customWidth="1"/>
    <col min="18" max="18" width="15.77734375" customWidth="1"/>
    <col min="19" max="21" width="14" customWidth="1"/>
    <col min="22" max="22" width="10" customWidth="1"/>
    <col min="23" max="23" width="11.21875" customWidth="1"/>
    <col min="24" max="24" width="10" customWidth="1"/>
    <col min="25" max="25" width="11.77734375" customWidth="1"/>
    <col min="26" max="27" width="12.21875" customWidth="1"/>
    <col min="28" max="29" width="11.21875" customWidth="1"/>
    <col min="30" max="30" width="12.21875" customWidth="1"/>
    <col min="31" max="33" width="11.21875" customWidth="1"/>
    <col min="34" max="34" width="24.21875" customWidth="1"/>
    <col min="35" max="35" width="19.44140625" customWidth="1"/>
    <col min="36" max="36" width="10.44140625" customWidth="1"/>
  </cols>
  <sheetData>
    <row r="1" spans="1:36" x14ac:dyDescent="0.3">
      <c r="A1" s="1"/>
      <c r="B1" s="192" t="s">
        <v>40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
    </row>
    <row r="2" spans="1:36"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4.7" customHeight="1" x14ac:dyDescent="0.3">
      <c r="A3" s="1"/>
      <c r="B3" s="237" t="s">
        <v>0</v>
      </c>
      <c r="C3" s="237" t="s">
        <v>1</v>
      </c>
      <c r="D3" s="237" t="s">
        <v>28</v>
      </c>
      <c r="E3" s="237" t="s">
        <v>29</v>
      </c>
      <c r="F3" s="237" t="s">
        <v>30</v>
      </c>
      <c r="G3" s="237" t="s">
        <v>3</v>
      </c>
      <c r="H3" s="237" t="s">
        <v>4</v>
      </c>
      <c r="I3" s="237" t="s">
        <v>5</v>
      </c>
      <c r="J3" s="238" t="s">
        <v>6</v>
      </c>
      <c r="K3" s="238"/>
      <c r="L3" s="238"/>
      <c r="M3" s="238"/>
      <c r="N3" s="235" t="s">
        <v>47</v>
      </c>
      <c r="O3" s="237" t="s">
        <v>31</v>
      </c>
      <c r="P3" s="244" t="s">
        <v>42</v>
      </c>
      <c r="Q3" s="244" t="s">
        <v>32</v>
      </c>
      <c r="R3" s="244" t="s">
        <v>37</v>
      </c>
      <c r="S3" s="244" t="s">
        <v>33</v>
      </c>
      <c r="T3" s="237" t="s">
        <v>55</v>
      </c>
      <c r="U3" s="237" t="s">
        <v>57</v>
      </c>
      <c r="V3" s="238" t="s">
        <v>59</v>
      </c>
      <c r="W3" s="238"/>
      <c r="X3" s="238"/>
      <c r="Y3" s="238"/>
      <c r="Z3" s="238"/>
      <c r="AA3" s="238"/>
      <c r="AB3" s="237" t="s">
        <v>69</v>
      </c>
      <c r="AC3" s="239" t="s">
        <v>75</v>
      </c>
      <c r="AD3" s="241" t="s">
        <v>77</v>
      </c>
      <c r="AE3" s="242"/>
      <c r="AF3" s="243"/>
      <c r="AG3" s="235" t="s">
        <v>27</v>
      </c>
      <c r="AH3" s="235" t="s">
        <v>36</v>
      </c>
      <c r="AI3" s="237" t="s">
        <v>34</v>
      </c>
      <c r="AJ3" s="235" t="s">
        <v>35</v>
      </c>
    </row>
    <row r="4" spans="1:36" ht="169.2" customHeight="1" x14ac:dyDescent="0.3">
      <c r="A4" s="1"/>
      <c r="B4" s="237"/>
      <c r="C4" s="237"/>
      <c r="D4" s="237"/>
      <c r="E4" s="237"/>
      <c r="F4" s="237"/>
      <c r="G4" s="237"/>
      <c r="H4" s="237"/>
      <c r="I4" s="237"/>
      <c r="J4" s="3" t="s">
        <v>7</v>
      </c>
      <c r="K4" s="3" t="s">
        <v>8</v>
      </c>
      <c r="L4" s="3" t="s">
        <v>9</v>
      </c>
      <c r="M4" s="11" t="s">
        <v>10</v>
      </c>
      <c r="N4" s="236"/>
      <c r="O4" s="237"/>
      <c r="P4" s="244"/>
      <c r="Q4" s="244"/>
      <c r="R4" s="244"/>
      <c r="S4" s="244"/>
      <c r="T4" s="237"/>
      <c r="U4" s="237"/>
      <c r="V4" s="3" t="s">
        <v>61</v>
      </c>
      <c r="W4" s="3" t="s">
        <v>62</v>
      </c>
      <c r="X4" s="3" t="s">
        <v>15</v>
      </c>
      <c r="Y4" s="3" t="s">
        <v>63</v>
      </c>
      <c r="Z4" s="3" t="s">
        <v>60</v>
      </c>
      <c r="AA4" s="3" t="s">
        <v>25</v>
      </c>
      <c r="AB4" s="237"/>
      <c r="AC4" s="240"/>
      <c r="AD4" s="3" t="s">
        <v>16</v>
      </c>
      <c r="AE4" s="3" t="s">
        <v>17</v>
      </c>
      <c r="AF4" s="3" t="s">
        <v>26</v>
      </c>
      <c r="AG4" s="236"/>
      <c r="AH4" s="236"/>
      <c r="AI4" s="237"/>
      <c r="AJ4" s="236"/>
    </row>
    <row r="5" spans="1:36" x14ac:dyDescent="0.3">
      <c r="A5" s="1"/>
      <c r="B5" s="2">
        <v>1</v>
      </c>
      <c r="C5" s="2">
        <v>2</v>
      </c>
      <c r="D5" s="2">
        <v>3</v>
      </c>
      <c r="E5" s="2">
        <v>4</v>
      </c>
      <c r="F5" s="2">
        <v>5</v>
      </c>
      <c r="G5" s="2">
        <v>6</v>
      </c>
      <c r="H5" s="2">
        <v>7</v>
      </c>
      <c r="I5" s="2">
        <v>8</v>
      </c>
      <c r="J5" s="2">
        <v>9</v>
      </c>
      <c r="K5" s="2">
        <v>10</v>
      </c>
      <c r="L5" s="2">
        <v>11</v>
      </c>
      <c r="M5" s="2">
        <v>12</v>
      </c>
      <c r="N5" s="2">
        <v>13</v>
      </c>
      <c r="O5" s="2">
        <v>14</v>
      </c>
      <c r="P5" s="2">
        <v>15</v>
      </c>
      <c r="Q5" s="2">
        <v>16</v>
      </c>
      <c r="R5" s="2">
        <v>17</v>
      </c>
      <c r="S5" s="12">
        <v>18</v>
      </c>
      <c r="T5" s="2">
        <v>19</v>
      </c>
      <c r="U5" s="2">
        <v>20</v>
      </c>
      <c r="V5" s="2">
        <v>21</v>
      </c>
      <c r="W5" s="2">
        <v>22</v>
      </c>
      <c r="X5" s="2">
        <v>23</v>
      </c>
      <c r="Y5" s="2">
        <v>24</v>
      </c>
      <c r="Z5" s="2">
        <v>25</v>
      </c>
      <c r="AA5" s="2">
        <v>26</v>
      </c>
      <c r="AB5" s="2">
        <v>27</v>
      </c>
      <c r="AC5" s="2">
        <v>28</v>
      </c>
      <c r="AD5" s="2">
        <v>29</v>
      </c>
      <c r="AE5" s="2">
        <v>30</v>
      </c>
      <c r="AF5" s="2">
        <v>31</v>
      </c>
      <c r="AG5" s="2">
        <v>32</v>
      </c>
      <c r="AH5" s="2">
        <v>33</v>
      </c>
      <c r="AI5" s="2">
        <v>34</v>
      </c>
      <c r="AJ5" s="2">
        <v>35</v>
      </c>
    </row>
    <row r="6" spans="1:36" ht="72" x14ac:dyDescent="0.3">
      <c r="A6" s="1"/>
      <c r="B6" s="227" t="s">
        <v>193</v>
      </c>
      <c r="C6" s="216" t="s">
        <v>194</v>
      </c>
      <c r="D6" s="216" t="s">
        <v>195</v>
      </c>
      <c r="E6" s="216" t="s">
        <v>196</v>
      </c>
      <c r="F6" s="216" t="s">
        <v>197</v>
      </c>
      <c r="G6" s="216" t="s">
        <v>198</v>
      </c>
      <c r="H6" s="216" t="s">
        <v>80</v>
      </c>
      <c r="I6" s="216" t="s">
        <v>80</v>
      </c>
      <c r="J6" s="20" t="s">
        <v>199</v>
      </c>
      <c r="K6" s="20" t="s">
        <v>200</v>
      </c>
      <c r="L6" s="20" t="s">
        <v>83</v>
      </c>
      <c r="M6" s="23">
        <v>39420</v>
      </c>
      <c r="N6" s="216" t="s">
        <v>128</v>
      </c>
      <c r="O6" s="216" t="s">
        <v>186</v>
      </c>
      <c r="P6" s="218" t="s">
        <v>187</v>
      </c>
      <c r="Q6" s="218" t="s">
        <v>86</v>
      </c>
      <c r="R6" s="218" t="s">
        <v>188</v>
      </c>
      <c r="S6" s="218" t="s">
        <v>131</v>
      </c>
      <c r="T6" s="233">
        <v>1955000</v>
      </c>
      <c r="U6" s="216" t="s">
        <v>189</v>
      </c>
      <c r="V6" s="221">
        <v>1955000</v>
      </c>
      <c r="W6" s="216" t="s">
        <v>189</v>
      </c>
      <c r="X6" s="216" t="s">
        <v>189</v>
      </c>
      <c r="Y6" s="216" t="s">
        <v>189</v>
      </c>
      <c r="Z6" s="216" t="s">
        <v>189</v>
      </c>
      <c r="AA6" s="223" t="s">
        <v>189</v>
      </c>
      <c r="AB6" s="221">
        <v>345000</v>
      </c>
      <c r="AC6" s="218" t="s">
        <v>88</v>
      </c>
      <c r="AD6" s="218" t="s">
        <v>189</v>
      </c>
      <c r="AE6" s="221">
        <v>1955000</v>
      </c>
      <c r="AF6" s="218" t="s">
        <v>189</v>
      </c>
      <c r="AG6" s="218" t="s">
        <v>189</v>
      </c>
      <c r="AH6" s="218" t="s">
        <v>190</v>
      </c>
      <c r="AI6" s="220" t="s">
        <v>191</v>
      </c>
      <c r="AJ6" s="226"/>
    </row>
    <row r="7" spans="1:36" ht="60" x14ac:dyDescent="0.3">
      <c r="A7" s="1"/>
      <c r="B7" s="245"/>
      <c r="C7" s="231"/>
      <c r="D7" s="231"/>
      <c r="E7" s="231"/>
      <c r="F7" s="217"/>
      <c r="G7" s="231"/>
      <c r="H7" s="217"/>
      <c r="I7" s="217"/>
      <c r="J7" s="20" t="s">
        <v>201</v>
      </c>
      <c r="K7" s="20" t="s">
        <v>202</v>
      </c>
      <c r="L7" s="20" t="s">
        <v>203</v>
      </c>
      <c r="M7" s="23">
        <v>4</v>
      </c>
      <c r="N7" s="217"/>
      <c r="O7" s="217"/>
      <c r="P7" s="219"/>
      <c r="Q7" s="219"/>
      <c r="R7" s="219"/>
      <c r="S7" s="219"/>
      <c r="T7" s="234"/>
      <c r="U7" s="217"/>
      <c r="V7" s="222"/>
      <c r="W7" s="217"/>
      <c r="X7" s="217"/>
      <c r="Y7" s="217"/>
      <c r="Z7" s="217"/>
      <c r="AA7" s="224"/>
      <c r="AB7" s="222"/>
      <c r="AC7" s="219"/>
      <c r="AD7" s="219"/>
      <c r="AE7" s="222"/>
      <c r="AF7" s="219"/>
      <c r="AG7" s="219"/>
      <c r="AH7" s="219"/>
      <c r="AI7" s="220"/>
      <c r="AJ7" s="226"/>
    </row>
    <row r="8" spans="1:36" ht="72" x14ac:dyDescent="0.3">
      <c r="A8" s="1"/>
      <c r="B8" s="227" t="s">
        <v>204</v>
      </c>
      <c r="C8" s="216" t="s">
        <v>205</v>
      </c>
      <c r="D8" s="231"/>
      <c r="E8" s="231"/>
      <c r="F8" s="216" t="s">
        <v>206</v>
      </c>
      <c r="G8" s="231"/>
      <c r="H8" s="216" t="s">
        <v>80</v>
      </c>
      <c r="I8" s="216" t="s">
        <v>80</v>
      </c>
      <c r="J8" s="20" t="s">
        <v>199</v>
      </c>
      <c r="K8" s="20" t="s">
        <v>200</v>
      </c>
      <c r="L8" s="20" t="s">
        <v>83</v>
      </c>
      <c r="M8" s="23">
        <v>15000</v>
      </c>
      <c r="N8" s="216" t="s">
        <v>128</v>
      </c>
      <c r="O8" s="216" t="s">
        <v>192</v>
      </c>
      <c r="P8" s="218" t="s">
        <v>187</v>
      </c>
      <c r="Q8" s="218" t="s">
        <v>86</v>
      </c>
      <c r="R8" s="218" t="s">
        <v>188</v>
      </c>
      <c r="S8" s="218" t="s">
        <v>131</v>
      </c>
      <c r="T8" s="233">
        <v>7053346</v>
      </c>
      <c r="U8" s="229" t="s">
        <v>189</v>
      </c>
      <c r="V8" s="221">
        <v>7053346</v>
      </c>
      <c r="W8" s="216" t="s">
        <v>189</v>
      </c>
      <c r="X8" s="216" t="s">
        <v>189</v>
      </c>
      <c r="Y8" s="216" t="s">
        <v>189</v>
      </c>
      <c r="Z8" s="216" t="s">
        <v>189</v>
      </c>
      <c r="AA8" s="223" t="s">
        <v>189</v>
      </c>
      <c r="AB8" s="221">
        <v>1244708.1200000001</v>
      </c>
      <c r="AC8" s="218" t="s">
        <v>88</v>
      </c>
      <c r="AD8" s="218" t="s">
        <v>189</v>
      </c>
      <c r="AE8" s="221">
        <v>7053346</v>
      </c>
      <c r="AF8" s="218" t="s">
        <v>189</v>
      </c>
      <c r="AG8" s="218" t="s">
        <v>189</v>
      </c>
      <c r="AH8" s="218" t="s">
        <v>190</v>
      </c>
      <c r="AI8" s="220" t="s">
        <v>191</v>
      </c>
      <c r="AJ8" s="159"/>
    </row>
    <row r="9" spans="1:36" ht="60" x14ac:dyDescent="0.3">
      <c r="A9" s="1"/>
      <c r="B9" s="228"/>
      <c r="C9" s="217"/>
      <c r="D9" s="231"/>
      <c r="E9" s="231"/>
      <c r="F9" s="217"/>
      <c r="G9" s="231"/>
      <c r="H9" s="217"/>
      <c r="I9" s="217"/>
      <c r="J9" s="20" t="s">
        <v>201</v>
      </c>
      <c r="K9" s="20" t="s">
        <v>202</v>
      </c>
      <c r="L9" s="20" t="s">
        <v>203</v>
      </c>
      <c r="M9" s="24">
        <v>0.79800000000000004</v>
      </c>
      <c r="N9" s="217"/>
      <c r="O9" s="217"/>
      <c r="P9" s="219"/>
      <c r="Q9" s="219"/>
      <c r="R9" s="219"/>
      <c r="S9" s="219"/>
      <c r="T9" s="234"/>
      <c r="U9" s="230"/>
      <c r="V9" s="222"/>
      <c r="W9" s="217"/>
      <c r="X9" s="217"/>
      <c r="Y9" s="217"/>
      <c r="Z9" s="217"/>
      <c r="AA9" s="224"/>
      <c r="AB9" s="222"/>
      <c r="AC9" s="219"/>
      <c r="AD9" s="219"/>
      <c r="AE9" s="222"/>
      <c r="AF9" s="219"/>
      <c r="AG9" s="219"/>
      <c r="AH9" s="219"/>
      <c r="AI9" s="220"/>
      <c r="AJ9" s="159"/>
    </row>
    <row r="10" spans="1:36" ht="72" x14ac:dyDescent="0.3">
      <c r="A10" s="1"/>
      <c r="B10" s="227" t="s">
        <v>207</v>
      </c>
      <c r="C10" s="216" t="s">
        <v>208</v>
      </c>
      <c r="D10" s="231"/>
      <c r="E10" s="231"/>
      <c r="F10" s="218" t="s">
        <v>209</v>
      </c>
      <c r="G10" s="231"/>
      <c r="H10" s="216" t="s">
        <v>80</v>
      </c>
      <c r="I10" s="216" t="s">
        <v>80</v>
      </c>
      <c r="J10" s="20" t="s">
        <v>199</v>
      </c>
      <c r="K10" s="20" t="s">
        <v>200</v>
      </c>
      <c r="L10" s="20" t="s">
        <v>83</v>
      </c>
      <c r="M10" s="23">
        <v>15000</v>
      </c>
      <c r="N10" s="216" t="s">
        <v>128</v>
      </c>
      <c r="O10" s="216" t="s">
        <v>192</v>
      </c>
      <c r="P10" s="218" t="s">
        <v>187</v>
      </c>
      <c r="Q10" s="218" t="s">
        <v>86</v>
      </c>
      <c r="R10" s="218" t="s">
        <v>188</v>
      </c>
      <c r="S10" s="218" t="s">
        <v>131</v>
      </c>
      <c r="T10" s="232">
        <v>109395</v>
      </c>
      <c r="U10" s="229" t="s">
        <v>189</v>
      </c>
      <c r="V10" s="221">
        <v>109395</v>
      </c>
      <c r="W10" s="216" t="s">
        <v>189</v>
      </c>
      <c r="X10" s="216" t="s">
        <v>189</v>
      </c>
      <c r="Y10" s="216" t="s">
        <v>189</v>
      </c>
      <c r="Z10" s="216" t="s">
        <v>189</v>
      </c>
      <c r="AA10" s="223" t="s">
        <v>189</v>
      </c>
      <c r="AB10" s="225">
        <v>19305</v>
      </c>
      <c r="AC10" s="218" t="s">
        <v>88</v>
      </c>
      <c r="AD10" s="218" t="s">
        <v>189</v>
      </c>
      <c r="AE10" s="221">
        <v>109395</v>
      </c>
      <c r="AF10" s="218" t="s">
        <v>189</v>
      </c>
      <c r="AG10" s="218" t="s">
        <v>189</v>
      </c>
      <c r="AH10" s="218" t="s">
        <v>190</v>
      </c>
      <c r="AI10" s="220" t="s">
        <v>191</v>
      </c>
      <c r="AJ10" s="220"/>
    </row>
    <row r="11" spans="1:36" ht="60" x14ac:dyDescent="0.3">
      <c r="A11" s="1"/>
      <c r="B11" s="228"/>
      <c r="C11" s="217"/>
      <c r="D11" s="217"/>
      <c r="E11" s="217"/>
      <c r="F11" s="219"/>
      <c r="G11" s="217"/>
      <c r="H11" s="217"/>
      <c r="I11" s="217"/>
      <c r="J11" s="20" t="s">
        <v>201</v>
      </c>
      <c r="K11" s="20" t="s">
        <v>202</v>
      </c>
      <c r="L11" s="20" t="s">
        <v>203</v>
      </c>
      <c r="M11" s="20">
        <v>0.56000000000000005</v>
      </c>
      <c r="N11" s="217"/>
      <c r="O11" s="217"/>
      <c r="P11" s="219"/>
      <c r="Q11" s="219"/>
      <c r="R11" s="219"/>
      <c r="S11" s="219"/>
      <c r="T11" s="232"/>
      <c r="U11" s="230"/>
      <c r="V11" s="222"/>
      <c r="W11" s="217"/>
      <c r="X11" s="217"/>
      <c r="Y11" s="217"/>
      <c r="Z11" s="217"/>
      <c r="AA11" s="224"/>
      <c r="AB11" s="225"/>
      <c r="AC11" s="219"/>
      <c r="AD11" s="219"/>
      <c r="AE11" s="222"/>
      <c r="AF11" s="219"/>
      <c r="AG11" s="219"/>
      <c r="AH11" s="219"/>
      <c r="AI11" s="220"/>
      <c r="AJ11" s="220"/>
    </row>
    <row r="12" spans="1:36" x14ac:dyDescent="0.3">
      <c r="A12" s="1"/>
      <c r="B12" s="25"/>
      <c r="C12" s="26"/>
      <c r="D12" s="26"/>
      <c r="E12" s="26"/>
      <c r="F12" s="27"/>
      <c r="G12" s="26"/>
      <c r="H12" s="26"/>
      <c r="I12" s="26"/>
      <c r="J12" s="26"/>
      <c r="K12" s="26"/>
      <c r="L12" s="26"/>
      <c r="M12" s="26"/>
      <c r="N12" s="26"/>
      <c r="O12" s="26"/>
      <c r="P12" s="27"/>
      <c r="Q12" s="27"/>
      <c r="R12" s="27"/>
      <c r="S12" s="27"/>
      <c r="T12" s="28"/>
      <c r="U12" s="29"/>
      <c r="V12" s="30"/>
      <c r="W12" s="26"/>
      <c r="X12" s="26"/>
      <c r="Y12" s="26"/>
      <c r="Z12" s="26"/>
      <c r="AA12" s="31"/>
      <c r="AB12" s="30"/>
      <c r="AC12" s="27"/>
      <c r="AD12" s="27"/>
      <c r="AE12" s="30"/>
      <c r="AF12" s="27"/>
      <c r="AG12" s="27"/>
      <c r="AH12" s="27"/>
      <c r="AI12" s="27"/>
      <c r="AJ12" s="27"/>
    </row>
    <row r="13" spans="1:36" x14ac:dyDescent="0.3">
      <c r="A13" s="1"/>
      <c r="B13" s="25"/>
      <c r="C13" s="26"/>
      <c r="D13" s="26"/>
      <c r="E13" s="26"/>
      <c r="F13" s="27"/>
      <c r="G13" s="26"/>
      <c r="H13" s="26"/>
      <c r="I13" s="26"/>
      <c r="J13" s="26"/>
      <c r="K13" s="26"/>
      <c r="L13" s="26"/>
      <c r="M13" s="26"/>
      <c r="N13" s="26"/>
      <c r="O13" s="26"/>
      <c r="P13" s="27"/>
      <c r="Q13" s="27"/>
      <c r="R13" s="27"/>
      <c r="S13" s="27"/>
      <c r="T13" s="28"/>
      <c r="U13" s="29"/>
      <c r="V13" s="30"/>
      <c r="W13" s="26"/>
      <c r="X13" s="26"/>
      <c r="Y13" s="26"/>
      <c r="Z13" s="26"/>
      <c r="AA13" s="31"/>
      <c r="AB13" s="30"/>
      <c r="AC13" s="27"/>
      <c r="AD13" s="27"/>
      <c r="AE13" s="30"/>
      <c r="AF13" s="27"/>
      <c r="AG13" s="27"/>
      <c r="AH13" s="27"/>
      <c r="AI13" s="27"/>
      <c r="AJ13" s="27"/>
    </row>
    <row r="14" spans="1:36" x14ac:dyDescent="0.3">
      <c r="A14" s="1"/>
      <c r="B14" s="25"/>
      <c r="C14" s="26"/>
      <c r="D14" s="26"/>
      <c r="E14" s="26"/>
      <c r="F14" s="27"/>
      <c r="G14" s="26"/>
      <c r="H14" s="26"/>
      <c r="I14" s="26"/>
      <c r="J14" s="26"/>
      <c r="K14" s="26"/>
      <c r="L14" s="26"/>
      <c r="M14" s="26"/>
      <c r="N14" s="26"/>
      <c r="O14" s="26"/>
      <c r="P14" s="27"/>
      <c r="Q14" s="27"/>
      <c r="R14" s="27"/>
      <c r="S14" s="27"/>
      <c r="T14" s="28"/>
      <c r="U14" s="29"/>
      <c r="V14" s="30"/>
      <c r="W14" s="26"/>
      <c r="X14" s="26"/>
      <c r="Y14" s="26"/>
      <c r="Z14" s="26"/>
      <c r="AA14" s="31"/>
      <c r="AB14" s="30"/>
      <c r="AC14" s="27"/>
      <c r="AD14" s="27"/>
      <c r="AE14" s="30"/>
      <c r="AF14" s="27"/>
      <c r="AG14" s="27"/>
      <c r="AH14" s="27"/>
      <c r="AI14" s="27"/>
      <c r="AJ14" s="27"/>
    </row>
    <row r="15" spans="1:36" x14ac:dyDescent="0.3">
      <c r="A15" s="1"/>
      <c r="B15" s="8" t="s">
        <v>23</v>
      </c>
      <c r="C15" s="9"/>
      <c r="D15" s="9"/>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row>
    <row r="16" spans="1:36" x14ac:dyDescent="0.3">
      <c r="A16" s="9"/>
      <c r="B16" s="14" t="s">
        <v>73</v>
      </c>
      <c r="C16" s="14"/>
      <c r="D16" s="14"/>
      <c r="E16" s="14"/>
      <c r="F16" s="14"/>
      <c r="G16" s="14"/>
      <c r="H16" s="14"/>
      <c r="I16" s="14"/>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row>
    <row r="17" spans="1:36" x14ac:dyDescent="0.3">
      <c r="A17" s="14"/>
      <c r="B17" s="14" t="s">
        <v>74</v>
      </c>
      <c r="C17" s="14"/>
      <c r="D17" s="14"/>
      <c r="E17" s="14"/>
      <c r="F17" s="14"/>
      <c r="G17" s="14"/>
      <c r="H17" s="14"/>
      <c r="I17" s="14"/>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row>
    <row r="18" spans="1:36" x14ac:dyDescent="0.3">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row>
    <row r="19" spans="1:36" x14ac:dyDescent="0.3">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row>
    <row r="20" spans="1:36" x14ac:dyDescent="0.3">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row>
    <row r="21" spans="1:36" x14ac:dyDescent="0.3">
      <c r="A21" s="1"/>
      <c r="B21" s="188" t="s">
        <v>24</v>
      </c>
      <c r="C21" s="188"/>
      <c r="D21" s="188"/>
      <c r="E21" s="188"/>
      <c r="F21" s="188"/>
      <c r="G21" s="188"/>
      <c r="H21" s="188"/>
      <c r="I21" s="188"/>
      <c r="J21" s="188"/>
      <c r="K21" s="188"/>
      <c r="L21" s="188"/>
      <c r="M21" s="188"/>
      <c r="N21" s="188"/>
      <c r="O21" s="188"/>
      <c r="P21" s="188"/>
      <c r="Q21" s="188"/>
      <c r="R21" s="188"/>
      <c r="S21" s="188"/>
      <c r="T21" s="188"/>
      <c r="U21" s="188"/>
      <c r="V21" s="188"/>
      <c r="W21" s="188"/>
      <c r="X21" s="188"/>
      <c r="Y21" s="188"/>
      <c r="Z21" s="188"/>
      <c r="AA21" s="188"/>
      <c r="AB21" s="188"/>
      <c r="AC21" s="188"/>
      <c r="AD21" s="188"/>
      <c r="AE21" s="188"/>
      <c r="AF21" s="188"/>
      <c r="AG21" s="188"/>
      <c r="AH21" s="188"/>
      <c r="AI21" s="188"/>
      <c r="AJ21" s="188"/>
    </row>
  </sheetData>
  <mergeCells count="114">
    <mergeCell ref="B1:AI1"/>
    <mergeCell ref="B3:B4"/>
    <mergeCell ref="C3:C4"/>
    <mergeCell ref="D3:D4"/>
    <mergeCell ref="E3:E4"/>
    <mergeCell ref="F3:F4"/>
    <mergeCell ref="G3:G4"/>
    <mergeCell ref="H3:H4"/>
    <mergeCell ref="I3:I4"/>
    <mergeCell ref="J3:M3"/>
    <mergeCell ref="AG3:AG4"/>
    <mergeCell ref="AH3:AH4"/>
    <mergeCell ref="AI3:AI4"/>
    <mergeCell ref="O6:O7"/>
    <mergeCell ref="P6:P7"/>
    <mergeCell ref="Q6:Q7"/>
    <mergeCell ref="R6:R7"/>
    <mergeCell ref="I6:I7"/>
    <mergeCell ref="F6:F7"/>
    <mergeCell ref="H6:H7"/>
    <mergeCell ref="AJ3:AJ4"/>
    <mergeCell ref="B21:AJ21"/>
    <mergeCell ref="T3:T4"/>
    <mergeCell ref="U3:U4"/>
    <mergeCell ref="V3:AA3"/>
    <mergeCell ref="AB3:AB4"/>
    <mergeCell ref="AC3:AC4"/>
    <mergeCell ref="AD3:AF3"/>
    <mergeCell ref="N3:N4"/>
    <mergeCell ref="O3:O4"/>
    <mergeCell ref="P3:P4"/>
    <mergeCell ref="Q3:Q4"/>
    <mergeCell ref="R3:R4"/>
    <mergeCell ref="S3:S4"/>
    <mergeCell ref="B6:B7"/>
    <mergeCell ref="C6:C7"/>
    <mergeCell ref="B10:B11"/>
    <mergeCell ref="C10:C11"/>
    <mergeCell ref="F10:F11"/>
    <mergeCell ref="H10:H11"/>
    <mergeCell ref="I10:I11"/>
    <mergeCell ref="N10:N11"/>
    <mergeCell ref="O10:O11"/>
    <mergeCell ref="Q8:Q9"/>
    <mergeCell ref="R8:R9"/>
    <mergeCell ref="N8:N9"/>
    <mergeCell ref="O8:O9"/>
    <mergeCell ref="P8:P9"/>
    <mergeCell ref="H8:H9"/>
    <mergeCell ref="I8:I9"/>
    <mergeCell ref="B8:B9"/>
    <mergeCell ref="C8:C9"/>
    <mergeCell ref="F8:F9"/>
    <mergeCell ref="AA6:AA7"/>
    <mergeCell ref="AB6:AB7"/>
    <mergeCell ref="U10:U11"/>
    <mergeCell ref="V10:V11"/>
    <mergeCell ref="W10:W11"/>
    <mergeCell ref="D6:D11"/>
    <mergeCell ref="E6:E11"/>
    <mergeCell ref="G6:G11"/>
    <mergeCell ref="P10:P11"/>
    <mergeCell ref="Q10:Q11"/>
    <mergeCell ref="R10:R11"/>
    <mergeCell ref="S10:S11"/>
    <mergeCell ref="T10:T11"/>
    <mergeCell ref="V8:V9"/>
    <mergeCell ref="W8:W9"/>
    <mergeCell ref="S8:S9"/>
    <mergeCell ref="T8:T9"/>
    <mergeCell ref="U8:U9"/>
    <mergeCell ref="S6:S7"/>
    <mergeCell ref="T6:T7"/>
    <mergeCell ref="U6:U7"/>
    <mergeCell ref="V6:V7"/>
    <mergeCell ref="W6:W7"/>
    <mergeCell ref="N6:N7"/>
    <mergeCell ref="AH6:AH7"/>
    <mergeCell ref="AI6:AI7"/>
    <mergeCell ref="AJ6:AJ7"/>
    <mergeCell ref="X8:X9"/>
    <mergeCell ref="Y8:Y9"/>
    <mergeCell ref="Z8:Z9"/>
    <mergeCell ref="AA8:AA9"/>
    <mergeCell ref="AB8:AB9"/>
    <mergeCell ref="AC8:AC9"/>
    <mergeCell ref="AD8:AD9"/>
    <mergeCell ref="AE8:AE9"/>
    <mergeCell ref="AF8:AF9"/>
    <mergeCell ref="AG8:AG9"/>
    <mergeCell ref="AH8:AH9"/>
    <mergeCell ref="AI8:AI9"/>
    <mergeCell ref="AJ8:AJ9"/>
    <mergeCell ref="AC6:AC7"/>
    <mergeCell ref="AD6:AD7"/>
    <mergeCell ref="AE6:AE7"/>
    <mergeCell ref="AF6:AF7"/>
    <mergeCell ref="AG6:AG7"/>
    <mergeCell ref="X6:X7"/>
    <mergeCell ref="Y6:Y7"/>
    <mergeCell ref="Z6:Z7"/>
    <mergeCell ref="AH10:AH11"/>
    <mergeCell ref="AI10:AI11"/>
    <mergeCell ref="AJ10:AJ11"/>
    <mergeCell ref="AC10:AC11"/>
    <mergeCell ref="AD10:AD11"/>
    <mergeCell ref="AE10:AE11"/>
    <mergeCell ref="AF10:AF11"/>
    <mergeCell ref="AG10:AG11"/>
    <mergeCell ref="X10:X11"/>
    <mergeCell ref="Y10:Y11"/>
    <mergeCell ref="Z10:Z11"/>
    <mergeCell ref="AA10:AA11"/>
    <mergeCell ref="AB10:AB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J14"/>
  <sheetViews>
    <sheetView workbookViewId="0"/>
  </sheetViews>
  <sheetFormatPr defaultRowHeight="14.4" x14ac:dyDescent="0.3"/>
  <cols>
    <col min="1" max="1" width="5" customWidth="1"/>
    <col min="2" max="2" width="21" customWidth="1"/>
    <col min="3" max="3" width="17.77734375" customWidth="1"/>
    <col min="4" max="5" width="13.77734375" customWidth="1"/>
    <col min="6" max="6" width="18.21875" customWidth="1"/>
    <col min="7" max="7" width="50.21875" customWidth="1"/>
    <col min="8" max="8" width="14.77734375" customWidth="1"/>
    <col min="9" max="9" width="13.77734375" customWidth="1"/>
    <col min="10" max="10" width="12.77734375" customWidth="1"/>
    <col min="11" max="14" width="10.5546875" customWidth="1"/>
    <col min="15" max="16" width="15.77734375" customWidth="1"/>
    <col min="17" max="17" width="18.5546875" customWidth="1"/>
    <col min="18" max="18" width="15.77734375" customWidth="1"/>
    <col min="19" max="21" width="14" customWidth="1"/>
    <col min="22" max="22" width="10" customWidth="1"/>
    <col min="23" max="23" width="11.21875" customWidth="1"/>
    <col min="24" max="24" width="10" customWidth="1"/>
    <col min="25" max="25" width="11.77734375" customWidth="1"/>
    <col min="26" max="27" width="12.21875" customWidth="1"/>
    <col min="28" max="29" width="11.21875" customWidth="1"/>
    <col min="30" max="30" width="12.21875" customWidth="1"/>
    <col min="31" max="33" width="11.21875" customWidth="1"/>
    <col min="34" max="34" width="24.21875" customWidth="1"/>
    <col min="35" max="35" width="19.44140625" customWidth="1"/>
    <col min="36" max="36" width="10.44140625" customWidth="1"/>
  </cols>
  <sheetData>
    <row r="1" spans="1:36" x14ac:dyDescent="0.3">
      <c r="A1" s="1"/>
      <c r="B1" s="192" t="s">
        <v>40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
    </row>
    <row r="2" spans="1:36"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4.7" customHeight="1" x14ac:dyDescent="0.3">
      <c r="A3" s="1"/>
      <c r="B3" s="237" t="s">
        <v>0</v>
      </c>
      <c r="C3" s="237" t="s">
        <v>1</v>
      </c>
      <c r="D3" s="237" t="s">
        <v>28</v>
      </c>
      <c r="E3" s="237" t="s">
        <v>29</v>
      </c>
      <c r="F3" s="237" t="s">
        <v>30</v>
      </c>
      <c r="G3" s="237" t="s">
        <v>3</v>
      </c>
      <c r="H3" s="237" t="s">
        <v>4</v>
      </c>
      <c r="I3" s="237" t="s">
        <v>5</v>
      </c>
      <c r="J3" s="238" t="s">
        <v>6</v>
      </c>
      <c r="K3" s="238"/>
      <c r="L3" s="238"/>
      <c r="M3" s="238"/>
      <c r="N3" s="235" t="s">
        <v>47</v>
      </c>
      <c r="O3" s="237" t="s">
        <v>31</v>
      </c>
      <c r="P3" s="244" t="s">
        <v>42</v>
      </c>
      <c r="Q3" s="244" t="s">
        <v>32</v>
      </c>
      <c r="R3" s="244" t="s">
        <v>37</v>
      </c>
      <c r="S3" s="244" t="s">
        <v>33</v>
      </c>
      <c r="T3" s="237" t="s">
        <v>55</v>
      </c>
      <c r="U3" s="237" t="s">
        <v>57</v>
      </c>
      <c r="V3" s="238" t="s">
        <v>59</v>
      </c>
      <c r="W3" s="238"/>
      <c r="X3" s="238"/>
      <c r="Y3" s="238"/>
      <c r="Z3" s="238"/>
      <c r="AA3" s="238"/>
      <c r="AB3" s="237" t="s">
        <v>69</v>
      </c>
      <c r="AC3" s="239" t="s">
        <v>75</v>
      </c>
      <c r="AD3" s="241" t="s">
        <v>77</v>
      </c>
      <c r="AE3" s="242"/>
      <c r="AF3" s="243"/>
      <c r="AG3" s="235" t="s">
        <v>27</v>
      </c>
      <c r="AH3" s="235" t="s">
        <v>36</v>
      </c>
      <c r="AI3" s="237" t="s">
        <v>34</v>
      </c>
      <c r="AJ3" s="235" t="s">
        <v>35</v>
      </c>
    </row>
    <row r="4" spans="1:36" ht="169.2" customHeight="1" x14ac:dyDescent="0.3">
      <c r="A4" s="1"/>
      <c r="B4" s="237"/>
      <c r="C4" s="237"/>
      <c r="D4" s="237"/>
      <c r="E4" s="237"/>
      <c r="F4" s="237"/>
      <c r="G4" s="237"/>
      <c r="H4" s="237"/>
      <c r="I4" s="237"/>
      <c r="J4" s="3" t="s">
        <v>7</v>
      </c>
      <c r="K4" s="3" t="s">
        <v>8</v>
      </c>
      <c r="L4" s="3" t="s">
        <v>9</v>
      </c>
      <c r="M4" s="11" t="s">
        <v>10</v>
      </c>
      <c r="N4" s="236"/>
      <c r="O4" s="237"/>
      <c r="P4" s="244"/>
      <c r="Q4" s="244"/>
      <c r="R4" s="244"/>
      <c r="S4" s="244"/>
      <c r="T4" s="237"/>
      <c r="U4" s="237"/>
      <c r="V4" s="3" t="s">
        <v>61</v>
      </c>
      <c r="W4" s="3" t="s">
        <v>62</v>
      </c>
      <c r="X4" s="3" t="s">
        <v>15</v>
      </c>
      <c r="Y4" s="3" t="s">
        <v>63</v>
      </c>
      <c r="Z4" s="3" t="s">
        <v>60</v>
      </c>
      <c r="AA4" s="3" t="s">
        <v>25</v>
      </c>
      <c r="AB4" s="237"/>
      <c r="AC4" s="240"/>
      <c r="AD4" s="3" t="s">
        <v>16</v>
      </c>
      <c r="AE4" s="3" t="s">
        <v>17</v>
      </c>
      <c r="AF4" s="3" t="s">
        <v>26</v>
      </c>
      <c r="AG4" s="236"/>
      <c r="AH4" s="236"/>
      <c r="AI4" s="237"/>
      <c r="AJ4" s="236"/>
    </row>
    <row r="5" spans="1:36" x14ac:dyDescent="0.3">
      <c r="A5" s="1"/>
      <c r="B5" s="2">
        <v>1</v>
      </c>
      <c r="C5" s="2">
        <v>2</v>
      </c>
      <c r="D5" s="2">
        <v>3</v>
      </c>
      <c r="E5" s="2">
        <v>4</v>
      </c>
      <c r="F5" s="2">
        <v>5</v>
      </c>
      <c r="G5" s="2">
        <v>6</v>
      </c>
      <c r="H5" s="2">
        <v>7</v>
      </c>
      <c r="I5" s="2">
        <v>8</v>
      </c>
      <c r="J5" s="2">
        <v>9</v>
      </c>
      <c r="K5" s="2">
        <v>10</v>
      </c>
      <c r="L5" s="2">
        <v>11</v>
      </c>
      <c r="M5" s="2">
        <v>12</v>
      </c>
      <c r="N5" s="2">
        <v>13</v>
      </c>
      <c r="O5" s="2">
        <v>14</v>
      </c>
      <c r="P5" s="2">
        <v>15</v>
      </c>
      <c r="Q5" s="2">
        <v>16</v>
      </c>
      <c r="R5" s="2">
        <v>17</v>
      </c>
      <c r="S5" s="12">
        <v>18</v>
      </c>
      <c r="T5" s="2">
        <v>19</v>
      </c>
      <c r="U5" s="2">
        <v>20</v>
      </c>
      <c r="V5" s="2">
        <v>21</v>
      </c>
      <c r="W5" s="2">
        <v>22</v>
      </c>
      <c r="X5" s="2">
        <v>23</v>
      </c>
      <c r="Y5" s="2">
        <v>24</v>
      </c>
      <c r="Z5" s="2">
        <v>25</v>
      </c>
      <c r="AA5" s="2">
        <v>26</v>
      </c>
      <c r="AB5" s="2">
        <v>27</v>
      </c>
      <c r="AC5" s="2">
        <v>28</v>
      </c>
      <c r="AD5" s="2">
        <v>29</v>
      </c>
      <c r="AE5" s="2">
        <v>30</v>
      </c>
      <c r="AF5" s="2">
        <v>31</v>
      </c>
      <c r="AG5" s="2">
        <v>32</v>
      </c>
      <c r="AH5" s="2">
        <v>33</v>
      </c>
      <c r="AI5" s="2">
        <v>34</v>
      </c>
      <c r="AJ5" s="2">
        <v>35</v>
      </c>
    </row>
    <row r="6" spans="1:36" ht="409.5" customHeight="1" x14ac:dyDescent="0.3">
      <c r="A6" s="1"/>
      <c r="B6" s="4" t="s">
        <v>49</v>
      </c>
      <c r="C6" s="4" t="s">
        <v>18</v>
      </c>
      <c r="D6" s="4" t="s">
        <v>50</v>
      </c>
      <c r="E6" s="4" t="s">
        <v>51</v>
      </c>
      <c r="F6" s="4" t="s">
        <v>2</v>
      </c>
      <c r="G6" s="4" t="s">
        <v>52</v>
      </c>
      <c r="H6" s="4" t="s">
        <v>19</v>
      </c>
      <c r="I6" s="4" t="s">
        <v>53</v>
      </c>
      <c r="J6" s="4" t="s">
        <v>12</v>
      </c>
      <c r="K6" s="4" t="s">
        <v>11</v>
      </c>
      <c r="L6" s="4" t="s">
        <v>13</v>
      </c>
      <c r="M6" s="4" t="s">
        <v>14</v>
      </c>
      <c r="N6" s="4" t="s">
        <v>48</v>
      </c>
      <c r="O6" s="4" t="s">
        <v>54</v>
      </c>
      <c r="P6" s="10" t="s">
        <v>43</v>
      </c>
      <c r="Q6" s="10" t="s">
        <v>44</v>
      </c>
      <c r="R6" s="10" t="s">
        <v>45</v>
      </c>
      <c r="S6" s="10" t="s">
        <v>46</v>
      </c>
      <c r="T6" s="4" t="s">
        <v>56</v>
      </c>
      <c r="U6" s="4" t="s">
        <v>58</v>
      </c>
      <c r="V6" s="4" t="s">
        <v>64</v>
      </c>
      <c r="W6" s="4" t="s">
        <v>65</v>
      </c>
      <c r="X6" s="4" t="s">
        <v>66</v>
      </c>
      <c r="Y6" s="4" t="s">
        <v>20</v>
      </c>
      <c r="Z6" s="4" t="s">
        <v>67</v>
      </c>
      <c r="AA6" s="13" t="s">
        <v>68</v>
      </c>
      <c r="AB6" s="4" t="s">
        <v>70</v>
      </c>
      <c r="AC6" s="10" t="s">
        <v>41</v>
      </c>
      <c r="AD6" s="10" t="s">
        <v>71</v>
      </c>
      <c r="AE6" s="10" t="s">
        <v>72</v>
      </c>
      <c r="AF6" s="10" t="s">
        <v>76</v>
      </c>
      <c r="AG6" s="10" t="s">
        <v>38</v>
      </c>
      <c r="AH6" s="4" t="s">
        <v>21</v>
      </c>
      <c r="AI6" s="4" t="s">
        <v>22</v>
      </c>
      <c r="AJ6" s="10" t="s">
        <v>39</v>
      </c>
    </row>
    <row r="7" spans="1:36" x14ac:dyDescent="0.3">
      <c r="A7" s="1"/>
      <c r="B7" s="4"/>
      <c r="C7" s="4"/>
      <c r="D7" s="4"/>
      <c r="E7" s="4"/>
      <c r="F7" s="4"/>
      <c r="G7" s="4"/>
      <c r="H7" s="4"/>
      <c r="I7" s="4"/>
      <c r="J7" s="4"/>
      <c r="K7" s="4"/>
      <c r="L7" s="4"/>
      <c r="M7" s="4"/>
      <c r="N7" s="4"/>
      <c r="O7" s="4"/>
      <c r="P7" s="5"/>
      <c r="Q7" s="5"/>
      <c r="R7" s="5"/>
      <c r="S7" s="5"/>
      <c r="T7" s="4"/>
      <c r="U7" s="4"/>
      <c r="V7" s="4"/>
      <c r="W7" s="6"/>
      <c r="X7" s="6"/>
      <c r="Y7" s="6"/>
      <c r="Z7" s="4"/>
      <c r="AA7" s="7"/>
      <c r="AB7" s="4"/>
      <c r="AC7" s="5"/>
      <c r="AD7" s="10"/>
      <c r="AE7" s="10"/>
      <c r="AF7" s="5"/>
      <c r="AG7" s="5"/>
      <c r="AH7" s="4"/>
      <c r="AI7" s="4"/>
      <c r="AJ7" s="5"/>
    </row>
    <row r="8" spans="1:36" x14ac:dyDescent="0.3">
      <c r="A8" s="1"/>
      <c r="B8" s="8" t="s">
        <v>23</v>
      </c>
      <c r="C8" s="9"/>
      <c r="D8" s="9"/>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row>
    <row r="9" spans="1:36" x14ac:dyDescent="0.3">
      <c r="A9" s="9"/>
      <c r="B9" s="14" t="s">
        <v>73</v>
      </c>
      <c r="C9" s="14"/>
      <c r="D9" s="14"/>
      <c r="E9" s="14"/>
      <c r="F9" s="14"/>
      <c r="G9" s="14"/>
      <c r="H9" s="14"/>
      <c r="I9" s="14"/>
      <c r="J9" s="9"/>
      <c r="K9" s="9"/>
      <c r="L9" s="9"/>
      <c r="M9" s="9"/>
      <c r="N9" s="9"/>
      <c r="O9" s="9"/>
      <c r="P9" s="9"/>
      <c r="Q9" s="9"/>
      <c r="R9" s="9"/>
      <c r="S9" s="9"/>
      <c r="T9" s="9"/>
      <c r="U9" s="9"/>
      <c r="V9" s="9"/>
      <c r="W9" s="9"/>
      <c r="X9" s="9"/>
      <c r="Y9" s="9"/>
      <c r="Z9" s="9"/>
      <c r="AA9" s="9"/>
      <c r="AB9" s="9"/>
      <c r="AC9" s="9"/>
      <c r="AD9" s="9"/>
      <c r="AE9" s="9"/>
      <c r="AF9" s="9"/>
      <c r="AG9" s="9"/>
      <c r="AH9" s="9"/>
      <c r="AI9" s="9"/>
      <c r="AJ9" s="9"/>
    </row>
    <row r="10" spans="1:36" x14ac:dyDescent="0.3">
      <c r="A10" s="14"/>
      <c r="B10" s="14" t="s">
        <v>74</v>
      </c>
      <c r="C10" s="14"/>
      <c r="D10" s="14"/>
      <c r="E10" s="14"/>
      <c r="F10" s="14"/>
      <c r="G10" s="14"/>
      <c r="H10" s="14"/>
      <c r="I10" s="14"/>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row>
    <row r="11" spans="1:36" x14ac:dyDescent="0.3">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row>
    <row r="12" spans="1:36" x14ac:dyDescent="0.3">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row>
    <row r="13" spans="1:36" x14ac:dyDescent="0.3">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spans="1:36" x14ac:dyDescent="0.3">
      <c r="A14" s="1"/>
      <c r="B14" s="188" t="s">
        <v>24</v>
      </c>
      <c r="C14" s="188"/>
      <c r="D14" s="188"/>
      <c r="E14" s="188"/>
      <c r="F14" s="188"/>
      <c r="G14" s="188"/>
      <c r="H14" s="188"/>
      <c r="I14" s="188"/>
      <c r="J14" s="188"/>
      <c r="K14" s="188"/>
      <c r="L14" s="188"/>
      <c r="M14" s="188"/>
      <c r="N14" s="188"/>
      <c r="O14" s="188"/>
      <c r="P14" s="188"/>
      <c r="Q14" s="188"/>
      <c r="R14" s="188"/>
      <c r="S14" s="188"/>
      <c r="T14" s="188"/>
      <c r="U14" s="188"/>
      <c r="V14" s="188"/>
      <c r="W14" s="188"/>
      <c r="X14" s="188"/>
      <c r="Y14" s="188"/>
      <c r="Z14" s="188"/>
      <c r="AA14" s="188"/>
      <c r="AB14" s="188"/>
      <c r="AC14" s="188"/>
      <c r="AD14" s="188"/>
      <c r="AE14" s="188"/>
      <c r="AF14" s="188"/>
      <c r="AG14" s="188"/>
      <c r="AH14" s="188"/>
      <c r="AI14" s="188"/>
      <c r="AJ14" s="188"/>
    </row>
  </sheetData>
  <mergeCells count="27">
    <mergeCell ref="B1:AI1"/>
    <mergeCell ref="B3:B4"/>
    <mergeCell ref="C3:C4"/>
    <mergeCell ref="D3:D4"/>
    <mergeCell ref="E3:E4"/>
    <mergeCell ref="F3:F4"/>
    <mergeCell ref="G3:G4"/>
    <mergeCell ref="H3:H4"/>
    <mergeCell ref="I3:I4"/>
    <mergeCell ref="J3:M3"/>
    <mergeCell ref="AG3:AG4"/>
    <mergeCell ref="AH3:AH4"/>
    <mergeCell ref="AI3:AI4"/>
    <mergeCell ref="AJ3:AJ4"/>
    <mergeCell ref="B14:AJ14"/>
    <mergeCell ref="T3:T4"/>
    <mergeCell ref="U3:U4"/>
    <mergeCell ref="V3:AA3"/>
    <mergeCell ref="AB3:AB4"/>
    <mergeCell ref="AC3:AC4"/>
    <mergeCell ref="AD3:AF3"/>
    <mergeCell ref="N3:N4"/>
    <mergeCell ref="O3:O4"/>
    <mergeCell ref="P3:P4"/>
    <mergeCell ref="Q3:Q4"/>
    <mergeCell ref="R3:R4"/>
    <mergeCell ref="S3:S4"/>
  </mergeCells>
  <dataValidations count="1">
    <dataValidation type="list" allowBlank="1" showInputMessage="1" showErrorMessage="1" sqref="P7:S7" xr:uid="{00000000-0002-0000-0200-000000000000}">
      <formula1>#REF!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46"/>
  <sheetViews>
    <sheetView topLeftCell="A13" zoomScale="80" zoomScaleNormal="80" workbookViewId="0">
      <selection activeCell="AI16" sqref="AI16:AI21"/>
    </sheetView>
  </sheetViews>
  <sheetFormatPr defaultRowHeight="14.4" x14ac:dyDescent="0.3"/>
  <cols>
    <col min="1" max="1" width="5" customWidth="1"/>
    <col min="2" max="2" width="21" customWidth="1"/>
    <col min="3" max="3" width="17.77734375" customWidth="1"/>
    <col min="4" max="5" width="13.77734375" customWidth="1"/>
    <col min="6" max="6" width="18.21875" customWidth="1"/>
    <col min="7" max="7" width="50.21875" customWidth="1"/>
    <col min="8" max="8" width="14.77734375" customWidth="1"/>
    <col min="9" max="9" width="13.77734375" customWidth="1"/>
    <col min="10" max="10" width="12.77734375" customWidth="1"/>
    <col min="11" max="14" width="10.5546875" customWidth="1"/>
    <col min="15" max="16" width="15.77734375" customWidth="1"/>
    <col min="17" max="17" width="18.5546875" customWidth="1"/>
    <col min="18" max="18" width="15.77734375" customWidth="1"/>
    <col min="19" max="21" width="14" customWidth="1"/>
    <col min="22" max="22" width="15" customWidth="1"/>
    <col min="23" max="23" width="11.21875" customWidth="1"/>
    <col min="24" max="24" width="10" customWidth="1"/>
    <col min="25" max="25" width="11.77734375" customWidth="1"/>
    <col min="26" max="27" width="12.21875" customWidth="1"/>
    <col min="28" max="29" width="11.21875" customWidth="1"/>
    <col min="30" max="30" width="12.21875" customWidth="1"/>
    <col min="31" max="33" width="11.21875" customWidth="1"/>
    <col min="34" max="34" width="24.21875" customWidth="1"/>
    <col min="35" max="35" width="19.44140625" customWidth="1"/>
    <col min="36" max="36" width="10.44140625" customWidth="1"/>
  </cols>
  <sheetData>
    <row r="1" spans="1:36" x14ac:dyDescent="0.3">
      <c r="A1" s="1"/>
      <c r="B1" s="192" t="s">
        <v>40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
    </row>
    <row r="2" spans="1:36"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4.7" customHeight="1" x14ac:dyDescent="0.3">
      <c r="A3" s="1"/>
      <c r="B3" s="237" t="s">
        <v>0</v>
      </c>
      <c r="C3" s="237" t="s">
        <v>1</v>
      </c>
      <c r="D3" s="237" t="s">
        <v>28</v>
      </c>
      <c r="E3" s="237" t="s">
        <v>29</v>
      </c>
      <c r="F3" s="237" t="s">
        <v>30</v>
      </c>
      <c r="G3" s="237" t="s">
        <v>3</v>
      </c>
      <c r="H3" s="237" t="s">
        <v>4</v>
      </c>
      <c r="I3" s="237" t="s">
        <v>5</v>
      </c>
      <c r="J3" s="238" t="s">
        <v>6</v>
      </c>
      <c r="K3" s="238"/>
      <c r="L3" s="238"/>
      <c r="M3" s="238"/>
      <c r="N3" s="235" t="s">
        <v>47</v>
      </c>
      <c r="O3" s="237" t="s">
        <v>31</v>
      </c>
      <c r="P3" s="244" t="s">
        <v>42</v>
      </c>
      <c r="Q3" s="244" t="s">
        <v>32</v>
      </c>
      <c r="R3" s="244" t="s">
        <v>37</v>
      </c>
      <c r="S3" s="244" t="s">
        <v>33</v>
      </c>
      <c r="T3" s="237" t="s">
        <v>55</v>
      </c>
      <c r="U3" s="237" t="s">
        <v>57</v>
      </c>
      <c r="V3" s="238" t="s">
        <v>59</v>
      </c>
      <c r="W3" s="238"/>
      <c r="X3" s="238"/>
      <c r="Y3" s="238"/>
      <c r="Z3" s="238"/>
      <c r="AA3" s="238"/>
      <c r="AB3" s="237" t="s">
        <v>69</v>
      </c>
      <c r="AC3" s="239" t="s">
        <v>75</v>
      </c>
      <c r="AD3" s="241" t="s">
        <v>77</v>
      </c>
      <c r="AE3" s="242"/>
      <c r="AF3" s="243"/>
      <c r="AG3" s="235" t="s">
        <v>27</v>
      </c>
      <c r="AH3" s="235" t="s">
        <v>36</v>
      </c>
      <c r="AI3" s="237" t="s">
        <v>34</v>
      </c>
      <c r="AJ3" s="235" t="s">
        <v>35</v>
      </c>
    </row>
    <row r="4" spans="1:36" ht="169.2" customHeight="1" x14ac:dyDescent="0.3">
      <c r="A4" s="1"/>
      <c r="B4" s="237"/>
      <c r="C4" s="237"/>
      <c r="D4" s="237"/>
      <c r="E4" s="237"/>
      <c r="F4" s="237"/>
      <c r="G4" s="237"/>
      <c r="H4" s="237"/>
      <c r="I4" s="237"/>
      <c r="J4" s="3" t="s">
        <v>7</v>
      </c>
      <c r="K4" s="3" t="s">
        <v>8</v>
      </c>
      <c r="L4" s="3" t="s">
        <v>9</v>
      </c>
      <c r="M4" s="11" t="s">
        <v>10</v>
      </c>
      <c r="N4" s="236"/>
      <c r="O4" s="237"/>
      <c r="P4" s="244"/>
      <c r="Q4" s="244"/>
      <c r="R4" s="244"/>
      <c r="S4" s="244"/>
      <c r="T4" s="237"/>
      <c r="U4" s="237"/>
      <c r="V4" s="3" t="s">
        <v>61</v>
      </c>
      <c r="W4" s="3" t="s">
        <v>62</v>
      </c>
      <c r="X4" s="3" t="s">
        <v>15</v>
      </c>
      <c r="Y4" s="3" t="s">
        <v>63</v>
      </c>
      <c r="Z4" s="3" t="s">
        <v>60</v>
      </c>
      <c r="AA4" s="3" t="s">
        <v>25</v>
      </c>
      <c r="AB4" s="237"/>
      <c r="AC4" s="240"/>
      <c r="AD4" s="3" t="s">
        <v>16</v>
      </c>
      <c r="AE4" s="3" t="s">
        <v>17</v>
      </c>
      <c r="AF4" s="3" t="s">
        <v>26</v>
      </c>
      <c r="AG4" s="236"/>
      <c r="AH4" s="236"/>
      <c r="AI4" s="237"/>
      <c r="AJ4" s="236"/>
    </row>
    <row r="5" spans="1:36" x14ac:dyDescent="0.3">
      <c r="A5" s="1"/>
      <c r="B5" s="2">
        <v>1</v>
      </c>
      <c r="C5" s="2">
        <v>2</v>
      </c>
      <c r="D5" s="2">
        <v>3</v>
      </c>
      <c r="E5" s="2">
        <v>4</v>
      </c>
      <c r="F5" s="2">
        <v>5</v>
      </c>
      <c r="G5" s="2">
        <v>6</v>
      </c>
      <c r="H5" s="2">
        <v>7</v>
      </c>
      <c r="I5" s="2">
        <v>8</v>
      </c>
      <c r="J5" s="2">
        <v>9</v>
      </c>
      <c r="K5" s="2">
        <v>10</v>
      </c>
      <c r="L5" s="2">
        <v>11</v>
      </c>
      <c r="M5" s="2">
        <v>12</v>
      </c>
      <c r="N5" s="2">
        <v>13</v>
      </c>
      <c r="O5" s="2">
        <v>14</v>
      </c>
      <c r="P5" s="2">
        <v>15</v>
      </c>
      <c r="Q5" s="2">
        <v>16</v>
      </c>
      <c r="R5" s="2">
        <v>17</v>
      </c>
      <c r="S5" s="12">
        <v>18</v>
      </c>
      <c r="T5" s="2">
        <v>19</v>
      </c>
      <c r="U5" s="2">
        <v>20</v>
      </c>
      <c r="V5" s="2">
        <v>21</v>
      </c>
      <c r="W5" s="2">
        <v>22</v>
      </c>
      <c r="X5" s="2">
        <v>23</v>
      </c>
      <c r="Y5" s="2">
        <v>24</v>
      </c>
      <c r="Z5" s="2">
        <v>25</v>
      </c>
      <c r="AA5" s="2">
        <v>26</v>
      </c>
      <c r="AB5" s="2">
        <v>27</v>
      </c>
      <c r="AC5" s="2">
        <v>28</v>
      </c>
      <c r="AD5" s="2">
        <v>29</v>
      </c>
      <c r="AE5" s="2">
        <v>30</v>
      </c>
      <c r="AF5" s="2">
        <v>31</v>
      </c>
      <c r="AG5" s="2">
        <v>32</v>
      </c>
      <c r="AH5" s="2">
        <v>33</v>
      </c>
      <c r="AI5" s="2">
        <v>34</v>
      </c>
      <c r="AJ5" s="2">
        <v>35</v>
      </c>
    </row>
    <row r="6" spans="1:36" ht="48" x14ac:dyDescent="0.3">
      <c r="A6" s="1"/>
      <c r="B6" s="252" t="s">
        <v>122</v>
      </c>
      <c r="C6" s="252" t="s">
        <v>170</v>
      </c>
      <c r="D6" s="252" t="s">
        <v>171</v>
      </c>
      <c r="E6" s="252" t="s">
        <v>123</v>
      </c>
      <c r="F6" s="250" t="s">
        <v>184</v>
      </c>
      <c r="G6" s="252" t="s">
        <v>125</v>
      </c>
      <c r="H6" s="216" t="s">
        <v>80</v>
      </c>
      <c r="I6" s="216" t="s">
        <v>80</v>
      </c>
      <c r="J6" s="20" t="s">
        <v>169</v>
      </c>
      <c r="K6" s="20" t="s">
        <v>135</v>
      </c>
      <c r="L6" s="20" t="s">
        <v>136</v>
      </c>
      <c r="M6" s="20">
        <v>1</v>
      </c>
      <c r="N6" s="216" t="s">
        <v>128</v>
      </c>
      <c r="O6" s="216" t="s">
        <v>129</v>
      </c>
      <c r="P6" s="218" t="s">
        <v>130</v>
      </c>
      <c r="Q6" s="218" t="s">
        <v>86</v>
      </c>
      <c r="R6" s="218" t="s">
        <v>87</v>
      </c>
      <c r="S6" s="218" t="s">
        <v>131</v>
      </c>
      <c r="T6" s="221">
        <v>2380000</v>
      </c>
      <c r="U6" s="221">
        <f>T6</f>
        <v>2380000</v>
      </c>
      <c r="V6" s="221">
        <f>T6</f>
        <v>2380000</v>
      </c>
      <c r="W6" s="216" t="s">
        <v>132</v>
      </c>
      <c r="X6" s="216" t="s">
        <v>132</v>
      </c>
      <c r="Y6" s="216" t="s">
        <v>132</v>
      </c>
      <c r="Z6" s="216" t="s">
        <v>132</v>
      </c>
      <c r="AA6" s="216" t="s">
        <v>132</v>
      </c>
      <c r="AB6" s="221">
        <v>420000</v>
      </c>
      <c r="AC6" s="218" t="s">
        <v>88</v>
      </c>
      <c r="AD6" s="216" t="s">
        <v>132</v>
      </c>
      <c r="AE6" s="221">
        <f>T6</f>
        <v>2380000</v>
      </c>
      <c r="AF6" s="216" t="s">
        <v>132</v>
      </c>
      <c r="AG6" s="216" t="s">
        <v>132</v>
      </c>
      <c r="AH6" s="246" t="s">
        <v>176</v>
      </c>
      <c r="AI6" s="246" t="s">
        <v>140</v>
      </c>
      <c r="AJ6" s="218"/>
    </row>
    <row r="7" spans="1:36" ht="72" x14ac:dyDescent="0.3">
      <c r="A7" s="1"/>
      <c r="B7" s="253"/>
      <c r="C7" s="253"/>
      <c r="D7" s="253"/>
      <c r="E7" s="253"/>
      <c r="F7" s="251"/>
      <c r="G7" s="253"/>
      <c r="H7" s="217"/>
      <c r="I7" s="217"/>
      <c r="J7" s="20" t="s">
        <v>152</v>
      </c>
      <c r="K7" s="20" t="s">
        <v>126</v>
      </c>
      <c r="L7" s="20" t="s">
        <v>127</v>
      </c>
      <c r="M7" s="20">
        <v>348000</v>
      </c>
      <c r="N7" s="217"/>
      <c r="O7" s="217"/>
      <c r="P7" s="219"/>
      <c r="Q7" s="219"/>
      <c r="R7" s="219"/>
      <c r="S7" s="219"/>
      <c r="T7" s="222"/>
      <c r="U7" s="222"/>
      <c r="V7" s="222"/>
      <c r="W7" s="217"/>
      <c r="X7" s="217"/>
      <c r="Y7" s="217"/>
      <c r="Z7" s="217"/>
      <c r="AA7" s="217"/>
      <c r="AB7" s="222"/>
      <c r="AC7" s="219"/>
      <c r="AD7" s="217"/>
      <c r="AE7" s="222"/>
      <c r="AF7" s="217"/>
      <c r="AG7" s="217"/>
      <c r="AH7" s="247"/>
      <c r="AI7" s="247"/>
      <c r="AJ7" s="219"/>
    </row>
    <row r="8" spans="1:36" ht="48" x14ac:dyDescent="0.3">
      <c r="A8" s="1"/>
      <c r="B8" s="252" t="s">
        <v>137</v>
      </c>
      <c r="C8" s="252" t="s">
        <v>173</v>
      </c>
      <c r="D8" s="252" t="s">
        <v>171</v>
      </c>
      <c r="E8" s="252" t="s">
        <v>123</v>
      </c>
      <c r="F8" s="250" t="s">
        <v>124</v>
      </c>
      <c r="G8" s="252" t="s">
        <v>125</v>
      </c>
      <c r="H8" s="216" t="s">
        <v>80</v>
      </c>
      <c r="I8" s="216" t="s">
        <v>80</v>
      </c>
      <c r="J8" s="20" t="s">
        <v>169</v>
      </c>
      <c r="K8" s="20" t="s">
        <v>135</v>
      </c>
      <c r="L8" s="20" t="s">
        <v>136</v>
      </c>
      <c r="M8" s="20">
        <v>1</v>
      </c>
      <c r="N8" s="216" t="s">
        <v>128</v>
      </c>
      <c r="O8" s="216" t="s">
        <v>129</v>
      </c>
      <c r="P8" s="218" t="s">
        <v>130</v>
      </c>
      <c r="Q8" s="218" t="s">
        <v>86</v>
      </c>
      <c r="R8" s="218" t="s">
        <v>87</v>
      </c>
      <c r="S8" s="218" t="s">
        <v>131</v>
      </c>
      <c r="T8" s="221">
        <v>1548868.3</v>
      </c>
      <c r="U8" s="221">
        <v>1548868.3</v>
      </c>
      <c r="V8" s="221">
        <v>1548868.3</v>
      </c>
      <c r="W8" s="216" t="s">
        <v>132</v>
      </c>
      <c r="X8" s="216" t="s">
        <v>132</v>
      </c>
      <c r="Y8" s="216" t="s">
        <v>132</v>
      </c>
      <c r="Z8" s="216" t="s">
        <v>132</v>
      </c>
      <c r="AA8" s="216" t="s">
        <v>132</v>
      </c>
      <c r="AB8" s="221">
        <v>273329.7</v>
      </c>
      <c r="AC8" s="218" t="s">
        <v>88</v>
      </c>
      <c r="AD8" s="216" t="s">
        <v>132</v>
      </c>
      <c r="AE8" s="221">
        <v>1548868.3</v>
      </c>
      <c r="AF8" s="216" t="s">
        <v>132</v>
      </c>
      <c r="AG8" s="216" t="s">
        <v>132</v>
      </c>
      <c r="AH8" s="257" t="s">
        <v>172</v>
      </c>
      <c r="AI8" s="257" t="s">
        <v>133</v>
      </c>
      <c r="AJ8" s="218"/>
    </row>
    <row r="9" spans="1:36" ht="72" x14ac:dyDescent="0.3">
      <c r="A9" s="1"/>
      <c r="B9" s="253"/>
      <c r="C9" s="253"/>
      <c r="D9" s="253"/>
      <c r="E9" s="253"/>
      <c r="F9" s="251"/>
      <c r="G9" s="253"/>
      <c r="H9" s="217"/>
      <c r="I9" s="217"/>
      <c r="J9" s="20" t="s">
        <v>152</v>
      </c>
      <c r="K9" s="20" t="s">
        <v>126</v>
      </c>
      <c r="L9" s="20" t="s">
        <v>127</v>
      </c>
      <c r="M9" s="20">
        <v>470360</v>
      </c>
      <c r="N9" s="217"/>
      <c r="O9" s="217"/>
      <c r="P9" s="219"/>
      <c r="Q9" s="219"/>
      <c r="R9" s="219"/>
      <c r="S9" s="219"/>
      <c r="T9" s="222"/>
      <c r="U9" s="222"/>
      <c r="V9" s="222"/>
      <c r="W9" s="217"/>
      <c r="X9" s="217"/>
      <c r="Y9" s="217"/>
      <c r="Z9" s="217"/>
      <c r="AA9" s="217"/>
      <c r="AB9" s="222"/>
      <c r="AC9" s="219"/>
      <c r="AD9" s="217"/>
      <c r="AE9" s="222"/>
      <c r="AF9" s="217"/>
      <c r="AG9" s="217"/>
      <c r="AH9" s="259"/>
      <c r="AI9" s="259"/>
      <c r="AJ9" s="219"/>
    </row>
    <row r="10" spans="1:36" ht="48" x14ac:dyDescent="0.3">
      <c r="A10" s="1"/>
      <c r="B10" s="252" t="s">
        <v>139</v>
      </c>
      <c r="C10" s="252" t="s">
        <v>175</v>
      </c>
      <c r="D10" s="252" t="s">
        <v>171</v>
      </c>
      <c r="E10" s="252" t="s">
        <v>123</v>
      </c>
      <c r="F10" s="250" t="s">
        <v>134</v>
      </c>
      <c r="G10" s="252" t="s">
        <v>125</v>
      </c>
      <c r="H10" s="216" t="s">
        <v>80</v>
      </c>
      <c r="I10" s="216" t="s">
        <v>80</v>
      </c>
      <c r="J10" s="20" t="s">
        <v>169</v>
      </c>
      <c r="K10" s="20" t="s">
        <v>135</v>
      </c>
      <c r="L10" s="20" t="s">
        <v>136</v>
      </c>
      <c r="M10" s="20">
        <v>1</v>
      </c>
      <c r="N10" s="216" t="s">
        <v>128</v>
      </c>
      <c r="O10" s="216" t="s">
        <v>129</v>
      </c>
      <c r="P10" s="218" t="s">
        <v>130</v>
      </c>
      <c r="Q10" s="218" t="s">
        <v>86</v>
      </c>
      <c r="R10" s="218" t="s">
        <v>87</v>
      </c>
      <c r="S10" s="218" t="s">
        <v>131</v>
      </c>
      <c r="T10" s="221">
        <v>1020000</v>
      </c>
      <c r="U10" s="221">
        <f>T10</f>
        <v>1020000</v>
      </c>
      <c r="V10" s="221">
        <f>T10</f>
        <v>1020000</v>
      </c>
      <c r="W10" s="216" t="s">
        <v>132</v>
      </c>
      <c r="X10" s="216" t="s">
        <v>132</v>
      </c>
      <c r="Y10" s="216" t="s">
        <v>132</v>
      </c>
      <c r="Z10" s="216" t="s">
        <v>132</v>
      </c>
      <c r="AA10" s="216" t="s">
        <v>132</v>
      </c>
      <c r="AB10" s="221">
        <v>180000</v>
      </c>
      <c r="AC10" s="218" t="s">
        <v>88</v>
      </c>
      <c r="AD10" s="216" t="s">
        <v>132</v>
      </c>
      <c r="AE10" s="221">
        <f>T10</f>
        <v>1020000</v>
      </c>
      <c r="AF10" s="216" t="s">
        <v>132</v>
      </c>
      <c r="AG10" s="216" t="s">
        <v>132</v>
      </c>
      <c r="AH10" s="246" t="s">
        <v>174</v>
      </c>
      <c r="AI10" s="246" t="s">
        <v>138</v>
      </c>
      <c r="AJ10" s="218"/>
    </row>
    <row r="11" spans="1:36" ht="72" x14ac:dyDescent="0.3">
      <c r="A11" s="1"/>
      <c r="B11" s="253"/>
      <c r="C11" s="253"/>
      <c r="D11" s="253"/>
      <c r="E11" s="253"/>
      <c r="F11" s="251"/>
      <c r="G11" s="253"/>
      <c r="H11" s="217"/>
      <c r="I11" s="217"/>
      <c r="J11" s="20" t="s">
        <v>152</v>
      </c>
      <c r="K11" s="20" t="s">
        <v>126</v>
      </c>
      <c r="L11" s="20" t="s">
        <v>127</v>
      </c>
      <c r="M11" s="20">
        <v>13720</v>
      </c>
      <c r="N11" s="217"/>
      <c r="O11" s="217"/>
      <c r="P11" s="219"/>
      <c r="Q11" s="219"/>
      <c r="R11" s="219"/>
      <c r="S11" s="219"/>
      <c r="T11" s="222"/>
      <c r="U11" s="222"/>
      <c r="V11" s="222"/>
      <c r="W11" s="217"/>
      <c r="X11" s="217"/>
      <c r="Y11" s="217"/>
      <c r="Z11" s="217"/>
      <c r="AA11" s="217"/>
      <c r="AB11" s="222"/>
      <c r="AC11" s="219"/>
      <c r="AD11" s="217"/>
      <c r="AE11" s="222"/>
      <c r="AF11" s="217"/>
      <c r="AG11" s="217"/>
      <c r="AH11" s="247"/>
      <c r="AI11" s="247"/>
      <c r="AJ11" s="219"/>
    </row>
    <row r="12" spans="1:36" ht="48" customHeight="1" x14ac:dyDescent="0.3">
      <c r="A12" s="1"/>
      <c r="B12" s="252" t="s">
        <v>141</v>
      </c>
      <c r="C12" s="252" t="s">
        <v>177</v>
      </c>
      <c r="D12" s="250" t="s">
        <v>178</v>
      </c>
      <c r="E12" s="250" t="s">
        <v>143</v>
      </c>
      <c r="F12" s="250" t="s">
        <v>146</v>
      </c>
      <c r="G12" s="252" t="s">
        <v>125</v>
      </c>
      <c r="H12" s="216" t="s">
        <v>80</v>
      </c>
      <c r="I12" s="216" t="s">
        <v>80</v>
      </c>
      <c r="J12" s="20" t="s">
        <v>169</v>
      </c>
      <c r="K12" s="20" t="s">
        <v>135</v>
      </c>
      <c r="L12" s="20" t="s">
        <v>136</v>
      </c>
      <c r="M12" s="20">
        <v>1</v>
      </c>
      <c r="N12" s="216" t="s">
        <v>128</v>
      </c>
      <c r="O12" s="216" t="s">
        <v>129</v>
      </c>
      <c r="P12" s="218" t="s">
        <v>130</v>
      </c>
      <c r="Q12" s="218" t="s">
        <v>86</v>
      </c>
      <c r="R12" s="218" t="s">
        <v>87</v>
      </c>
      <c r="S12" s="218" t="s">
        <v>131</v>
      </c>
      <c r="T12" s="221">
        <v>688500</v>
      </c>
      <c r="U12" s="221">
        <f>T12</f>
        <v>688500</v>
      </c>
      <c r="V12" s="221">
        <f>T12</f>
        <v>688500</v>
      </c>
      <c r="W12" s="216" t="s">
        <v>132</v>
      </c>
      <c r="X12" s="216" t="s">
        <v>132</v>
      </c>
      <c r="Y12" s="216" t="s">
        <v>132</v>
      </c>
      <c r="Z12" s="216" t="s">
        <v>132</v>
      </c>
      <c r="AA12" s="216" t="s">
        <v>132</v>
      </c>
      <c r="AB12" s="221">
        <v>121500</v>
      </c>
      <c r="AC12" s="218" t="s">
        <v>88</v>
      </c>
      <c r="AD12" s="216" t="s">
        <v>132</v>
      </c>
      <c r="AE12" s="221">
        <f>T12</f>
        <v>688500</v>
      </c>
      <c r="AF12" s="216" t="s">
        <v>132</v>
      </c>
      <c r="AG12" s="216" t="s">
        <v>132</v>
      </c>
      <c r="AH12" s="257" t="s">
        <v>172</v>
      </c>
      <c r="AI12" s="257" t="s">
        <v>133</v>
      </c>
      <c r="AJ12" s="218"/>
    </row>
    <row r="13" spans="1:36" ht="72" x14ac:dyDescent="0.3">
      <c r="A13" s="1"/>
      <c r="B13" s="255"/>
      <c r="C13" s="255"/>
      <c r="D13" s="256"/>
      <c r="E13" s="256"/>
      <c r="F13" s="251"/>
      <c r="G13" s="255"/>
      <c r="H13" s="231"/>
      <c r="I13" s="231"/>
      <c r="J13" s="20" t="s">
        <v>168</v>
      </c>
      <c r="K13" s="20" t="s">
        <v>144</v>
      </c>
      <c r="L13" s="20" t="s">
        <v>153</v>
      </c>
      <c r="M13" s="20">
        <v>4</v>
      </c>
      <c r="N13" s="231"/>
      <c r="O13" s="231"/>
      <c r="P13" s="249"/>
      <c r="Q13" s="249"/>
      <c r="R13" s="249"/>
      <c r="S13" s="249"/>
      <c r="T13" s="222"/>
      <c r="U13" s="222"/>
      <c r="V13" s="222"/>
      <c r="W13" s="217"/>
      <c r="X13" s="217"/>
      <c r="Y13" s="217"/>
      <c r="Z13" s="217"/>
      <c r="AA13" s="217"/>
      <c r="AB13" s="222"/>
      <c r="AC13" s="249"/>
      <c r="AD13" s="217"/>
      <c r="AE13" s="222"/>
      <c r="AF13" s="217"/>
      <c r="AG13" s="217"/>
      <c r="AH13" s="259"/>
      <c r="AI13" s="259"/>
      <c r="AJ13" s="219"/>
    </row>
    <row r="14" spans="1:36" ht="48" x14ac:dyDescent="0.3">
      <c r="A14" s="1"/>
      <c r="B14" s="255"/>
      <c r="C14" s="255"/>
      <c r="D14" s="256"/>
      <c r="E14" s="256"/>
      <c r="F14" s="250" t="s">
        <v>149</v>
      </c>
      <c r="G14" s="255"/>
      <c r="H14" s="231"/>
      <c r="I14" s="231"/>
      <c r="J14" s="22" t="s">
        <v>169</v>
      </c>
      <c r="K14" s="20" t="s">
        <v>135</v>
      </c>
      <c r="L14" s="20" t="s">
        <v>136</v>
      </c>
      <c r="M14" s="20">
        <v>1</v>
      </c>
      <c r="N14" s="231"/>
      <c r="O14" s="231"/>
      <c r="P14" s="249"/>
      <c r="Q14" s="249"/>
      <c r="R14" s="249"/>
      <c r="S14" s="249"/>
      <c r="T14" s="221">
        <v>4250000</v>
      </c>
      <c r="U14" s="221">
        <f>T14</f>
        <v>4250000</v>
      </c>
      <c r="V14" s="221">
        <f>T14</f>
        <v>4250000</v>
      </c>
      <c r="W14" s="216" t="s">
        <v>132</v>
      </c>
      <c r="X14" s="216" t="s">
        <v>132</v>
      </c>
      <c r="Y14" s="216" t="s">
        <v>132</v>
      </c>
      <c r="Z14" s="216" t="s">
        <v>132</v>
      </c>
      <c r="AA14" s="216" t="s">
        <v>132</v>
      </c>
      <c r="AB14" s="221">
        <v>750000</v>
      </c>
      <c r="AC14" s="249"/>
      <c r="AD14" s="216" t="s">
        <v>132</v>
      </c>
      <c r="AE14" s="221">
        <f>T14</f>
        <v>4250000</v>
      </c>
      <c r="AF14" s="216" t="s">
        <v>132</v>
      </c>
      <c r="AG14" s="216" t="s">
        <v>132</v>
      </c>
      <c r="AH14" s="257" t="s">
        <v>172</v>
      </c>
      <c r="AI14" s="257" t="s">
        <v>133</v>
      </c>
      <c r="AJ14" s="218"/>
    </row>
    <row r="15" spans="1:36" ht="72" x14ac:dyDescent="0.3">
      <c r="A15" s="1"/>
      <c r="B15" s="253"/>
      <c r="C15" s="253"/>
      <c r="D15" s="251"/>
      <c r="E15" s="251"/>
      <c r="F15" s="251"/>
      <c r="G15" s="253"/>
      <c r="H15" s="217"/>
      <c r="I15" s="217"/>
      <c r="J15" s="20" t="s">
        <v>168</v>
      </c>
      <c r="K15" s="20" t="s">
        <v>144</v>
      </c>
      <c r="L15" s="20" t="s">
        <v>153</v>
      </c>
      <c r="M15" s="20">
        <v>1.4</v>
      </c>
      <c r="N15" s="217"/>
      <c r="O15" s="217"/>
      <c r="P15" s="219"/>
      <c r="Q15" s="219"/>
      <c r="R15" s="219"/>
      <c r="S15" s="219"/>
      <c r="T15" s="222"/>
      <c r="U15" s="222"/>
      <c r="V15" s="222"/>
      <c r="W15" s="217"/>
      <c r="X15" s="217"/>
      <c r="Y15" s="217"/>
      <c r="Z15" s="217"/>
      <c r="AA15" s="217"/>
      <c r="AB15" s="222"/>
      <c r="AC15" s="219"/>
      <c r="AD15" s="217"/>
      <c r="AE15" s="222"/>
      <c r="AF15" s="217"/>
      <c r="AG15" s="217"/>
      <c r="AH15" s="259"/>
      <c r="AI15" s="259"/>
      <c r="AJ15" s="219"/>
    </row>
    <row r="16" spans="1:36" ht="48" customHeight="1" x14ac:dyDescent="0.3">
      <c r="A16" s="1"/>
      <c r="B16" s="252" t="s">
        <v>145</v>
      </c>
      <c r="C16" s="252" t="s">
        <v>179</v>
      </c>
      <c r="D16" s="250" t="s">
        <v>178</v>
      </c>
      <c r="E16" s="250" t="s">
        <v>143</v>
      </c>
      <c r="F16" s="250" t="s">
        <v>142</v>
      </c>
      <c r="G16" s="252" t="s">
        <v>125</v>
      </c>
      <c r="H16" s="216" t="s">
        <v>80</v>
      </c>
      <c r="I16" s="216" t="s">
        <v>80</v>
      </c>
      <c r="J16" s="20" t="s">
        <v>169</v>
      </c>
      <c r="K16" s="20" t="s">
        <v>135</v>
      </c>
      <c r="L16" s="20" t="s">
        <v>136</v>
      </c>
      <c r="M16" s="20">
        <v>1</v>
      </c>
      <c r="N16" s="216" t="s">
        <v>128</v>
      </c>
      <c r="O16" s="216" t="s">
        <v>129</v>
      </c>
      <c r="P16" s="218" t="s">
        <v>130</v>
      </c>
      <c r="Q16" s="218" t="s">
        <v>86</v>
      </c>
      <c r="R16" s="218" t="s">
        <v>87</v>
      </c>
      <c r="S16" s="218" t="s">
        <v>131</v>
      </c>
      <c r="T16" s="221">
        <v>2720000</v>
      </c>
      <c r="U16" s="221">
        <f>T16</f>
        <v>2720000</v>
      </c>
      <c r="V16" s="221">
        <f>T16</f>
        <v>2720000</v>
      </c>
      <c r="W16" s="216" t="s">
        <v>132</v>
      </c>
      <c r="X16" s="216" t="s">
        <v>132</v>
      </c>
      <c r="Y16" s="216" t="s">
        <v>132</v>
      </c>
      <c r="Z16" s="216" t="s">
        <v>132</v>
      </c>
      <c r="AA16" s="216" t="s">
        <v>132</v>
      </c>
      <c r="AB16" s="221">
        <v>480000</v>
      </c>
      <c r="AC16" s="218" t="s">
        <v>88</v>
      </c>
      <c r="AD16" s="216" t="s">
        <v>132</v>
      </c>
      <c r="AE16" s="221">
        <f>T16</f>
        <v>2720000</v>
      </c>
      <c r="AF16" s="216" t="s">
        <v>132</v>
      </c>
      <c r="AG16" s="216" t="s">
        <v>132</v>
      </c>
      <c r="AH16" s="257" t="s">
        <v>174</v>
      </c>
      <c r="AI16" s="257" t="s">
        <v>138</v>
      </c>
      <c r="AJ16" s="218"/>
    </row>
    <row r="17" spans="1:36" ht="72" x14ac:dyDescent="0.3">
      <c r="A17" s="1"/>
      <c r="B17" s="255"/>
      <c r="C17" s="255"/>
      <c r="D17" s="256"/>
      <c r="E17" s="256"/>
      <c r="F17" s="251"/>
      <c r="G17" s="255"/>
      <c r="H17" s="231"/>
      <c r="I17" s="231"/>
      <c r="J17" s="20" t="s">
        <v>168</v>
      </c>
      <c r="K17" s="20" t="s">
        <v>144</v>
      </c>
      <c r="L17" s="20" t="s">
        <v>153</v>
      </c>
      <c r="M17" s="20">
        <v>1</v>
      </c>
      <c r="N17" s="231"/>
      <c r="O17" s="231"/>
      <c r="P17" s="249"/>
      <c r="Q17" s="249"/>
      <c r="R17" s="249"/>
      <c r="S17" s="249"/>
      <c r="T17" s="222"/>
      <c r="U17" s="222"/>
      <c r="V17" s="222"/>
      <c r="W17" s="217"/>
      <c r="X17" s="217"/>
      <c r="Y17" s="217"/>
      <c r="Z17" s="217"/>
      <c r="AA17" s="217"/>
      <c r="AB17" s="222"/>
      <c r="AC17" s="249"/>
      <c r="AD17" s="217"/>
      <c r="AE17" s="222"/>
      <c r="AF17" s="217"/>
      <c r="AG17" s="217"/>
      <c r="AH17" s="258"/>
      <c r="AI17" s="258"/>
      <c r="AJ17" s="219"/>
    </row>
    <row r="18" spans="1:36" ht="48" x14ac:dyDescent="0.3">
      <c r="A18" s="1"/>
      <c r="B18" s="255"/>
      <c r="C18" s="255"/>
      <c r="D18" s="256"/>
      <c r="E18" s="256"/>
      <c r="F18" s="250" t="s">
        <v>147</v>
      </c>
      <c r="G18" s="255"/>
      <c r="H18" s="231"/>
      <c r="I18" s="231"/>
      <c r="J18" s="20" t="s">
        <v>169</v>
      </c>
      <c r="K18" s="20" t="s">
        <v>135</v>
      </c>
      <c r="L18" s="20" t="s">
        <v>136</v>
      </c>
      <c r="M18" s="20">
        <v>1</v>
      </c>
      <c r="N18" s="231"/>
      <c r="O18" s="231"/>
      <c r="P18" s="249"/>
      <c r="Q18" s="249"/>
      <c r="R18" s="249"/>
      <c r="S18" s="249"/>
      <c r="T18" s="221">
        <v>1020000</v>
      </c>
      <c r="U18" s="221">
        <f>T18</f>
        <v>1020000</v>
      </c>
      <c r="V18" s="221">
        <f>T18</f>
        <v>1020000</v>
      </c>
      <c r="W18" s="216" t="s">
        <v>132</v>
      </c>
      <c r="X18" s="216" t="s">
        <v>132</v>
      </c>
      <c r="Y18" s="216" t="s">
        <v>132</v>
      </c>
      <c r="Z18" s="216" t="s">
        <v>132</v>
      </c>
      <c r="AA18" s="216" t="s">
        <v>132</v>
      </c>
      <c r="AB18" s="221">
        <v>180000</v>
      </c>
      <c r="AC18" s="249"/>
      <c r="AD18" s="216" t="s">
        <v>132</v>
      </c>
      <c r="AE18" s="221">
        <f>T18</f>
        <v>1020000</v>
      </c>
      <c r="AF18" s="216" t="s">
        <v>132</v>
      </c>
      <c r="AG18" s="216" t="s">
        <v>132</v>
      </c>
      <c r="AH18" s="258"/>
      <c r="AI18" s="258"/>
      <c r="AJ18" s="218"/>
    </row>
    <row r="19" spans="1:36" ht="72" x14ac:dyDescent="0.3">
      <c r="A19" s="1"/>
      <c r="B19" s="255"/>
      <c r="C19" s="255"/>
      <c r="D19" s="256"/>
      <c r="E19" s="256"/>
      <c r="F19" s="251"/>
      <c r="G19" s="253"/>
      <c r="H19" s="217"/>
      <c r="I19" s="217"/>
      <c r="J19" s="20" t="s">
        <v>168</v>
      </c>
      <c r="K19" s="20" t="s">
        <v>144</v>
      </c>
      <c r="L19" s="20" t="s">
        <v>153</v>
      </c>
      <c r="M19" s="20">
        <v>3</v>
      </c>
      <c r="N19" s="231"/>
      <c r="O19" s="231"/>
      <c r="P19" s="249"/>
      <c r="Q19" s="249"/>
      <c r="R19" s="249"/>
      <c r="S19" s="249"/>
      <c r="T19" s="222"/>
      <c r="U19" s="222"/>
      <c r="V19" s="222"/>
      <c r="W19" s="217"/>
      <c r="X19" s="217"/>
      <c r="Y19" s="217"/>
      <c r="Z19" s="217"/>
      <c r="AA19" s="217"/>
      <c r="AB19" s="222"/>
      <c r="AC19" s="249"/>
      <c r="AD19" s="217"/>
      <c r="AE19" s="222"/>
      <c r="AF19" s="217"/>
      <c r="AG19" s="217"/>
      <c r="AH19" s="258"/>
      <c r="AI19" s="258"/>
      <c r="AJ19" s="219"/>
    </row>
    <row r="20" spans="1:36" ht="48" x14ac:dyDescent="0.3">
      <c r="A20" s="1"/>
      <c r="B20" s="255"/>
      <c r="C20" s="255"/>
      <c r="D20" s="256"/>
      <c r="E20" s="256"/>
      <c r="F20" s="250" t="s">
        <v>151</v>
      </c>
      <c r="G20" s="252" t="s">
        <v>125</v>
      </c>
      <c r="H20" s="216" t="s">
        <v>80</v>
      </c>
      <c r="I20" s="216" t="s">
        <v>80</v>
      </c>
      <c r="J20" s="20" t="s">
        <v>169</v>
      </c>
      <c r="K20" s="20" t="s">
        <v>135</v>
      </c>
      <c r="L20" s="20" t="s">
        <v>136</v>
      </c>
      <c r="M20" s="20">
        <v>1</v>
      </c>
      <c r="N20" s="231"/>
      <c r="O20" s="231"/>
      <c r="P20" s="249"/>
      <c r="Q20" s="249"/>
      <c r="R20" s="249"/>
      <c r="S20" s="249"/>
      <c r="T20" s="221">
        <v>5333457.5999999996</v>
      </c>
      <c r="U20" s="221">
        <f>T20</f>
        <v>5333457.5999999996</v>
      </c>
      <c r="V20" s="221">
        <f>T20</f>
        <v>5333457.5999999996</v>
      </c>
      <c r="W20" s="216" t="s">
        <v>132</v>
      </c>
      <c r="X20" s="216" t="s">
        <v>132</v>
      </c>
      <c r="Y20" s="216" t="s">
        <v>132</v>
      </c>
      <c r="Z20" s="216" t="s">
        <v>132</v>
      </c>
      <c r="AA20" s="216" t="s">
        <v>132</v>
      </c>
      <c r="AB20" s="221">
        <v>941198.4</v>
      </c>
      <c r="AC20" s="249"/>
      <c r="AD20" s="216" t="s">
        <v>132</v>
      </c>
      <c r="AE20" s="221">
        <f>T20</f>
        <v>5333457.5999999996</v>
      </c>
      <c r="AF20" s="216" t="s">
        <v>132</v>
      </c>
      <c r="AG20" s="216" t="s">
        <v>132</v>
      </c>
      <c r="AH20" s="258"/>
      <c r="AI20" s="258"/>
      <c r="AJ20" s="218"/>
    </row>
    <row r="21" spans="1:36" ht="72" x14ac:dyDescent="0.3">
      <c r="A21" s="1"/>
      <c r="B21" s="253"/>
      <c r="C21" s="253"/>
      <c r="D21" s="251"/>
      <c r="E21" s="251"/>
      <c r="F21" s="251"/>
      <c r="G21" s="253"/>
      <c r="H21" s="217"/>
      <c r="I21" s="217"/>
      <c r="J21" s="20" t="s">
        <v>152</v>
      </c>
      <c r="K21" s="20" t="s">
        <v>126</v>
      </c>
      <c r="L21" s="20" t="s">
        <v>127</v>
      </c>
      <c r="M21" s="20">
        <v>2500</v>
      </c>
      <c r="N21" s="217"/>
      <c r="O21" s="217"/>
      <c r="P21" s="219"/>
      <c r="Q21" s="219"/>
      <c r="R21" s="219"/>
      <c r="S21" s="219"/>
      <c r="T21" s="222"/>
      <c r="U21" s="222"/>
      <c r="V21" s="222"/>
      <c r="W21" s="217"/>
      <c r="X21" s="217"/>
      <c r="Y21" s="217"/>
      <c r="Z21" s="217"/>
      <c r="AA21" s="217"/>
      <c r="AB21" s="222"/>
      <c r="AC21" s="219"/>
      <c r="AD21" s="217"/>
      <c r="AE21" s="222"/>
      <c r="AF21" s="217"/>
      <c r="AG21" s="217"/>
      <c r="AH21" s="259"/>
      <c r="AI21" s="259"/>
      <c r="AJ21" s="219"/>
    </row>
    <row r="22" spans="1:36" ht="60" customHeight="1" x14ac:dyDescent="0.3">
      <c r="A22" s="1"/>
      <c r="B22" s="252" t="s">
        <v>185</v>
      </c>
      <c r="C22" s="252" t="s">
        <v>180</v>
      </c>
      <c r="D22" s="250" t="s">
        <v>171</v>
      </c>
      <c r="E22" s="250" t="s">
        <v>143</v>
      </c>
      <c r="F22" s="250" t="s">
        <v>160</v>
      </c>
      <c r="G22" s="252" t="s">
        <v>125</v>
      </c>
      <c r="H22" s="216" t="s">
        <v>80</v>
      </c>
      <c r="I22" s="216" t="s">
        <v>80</v>
      </c>
      <c r="J22" s="20" t="s">
        <v>169</v>
      </c>
      <c r="K22" s="20" t="s">
        <v>135</v>
      </c>
      <c r="L22" s="20" t="s">
        <v>136</v>
      </c>
      <c r="M22" s="20">
        <v>1</v>
      </c>
      <c r="N22" s="216" t="s">
        <v>128</v>
      </c>
      <c r="O22" s="216" t="s">
        <v>129</v>
      </c>
      <c r="P22" s="218" t="s">
        <v>130</v>
      </c>
      <c r="Q22" s="218" t="s">
        <v>86</v>
      </c>
      <c r="R22" s="218" t="s">
        <v>87</v>
      </c>
      <c r="S22" s="218" t="s">
        <v>131</v>
      </c>
      <c r="T22" s="221">
        <v>2550000</v>
      </c>
      <c r="U22" s="221">
        <f>T22</f>
        <v>2550000</v>
      </c>
      <c r="V22" s="221">
        <f>T22</f>
        <v>2550000</v>
      </c>
      <c r="W22" s="216" t="s">
        <v>132</v>
      </c>
      <c r="X22" s="216" t="s">
        <v>132</v>
      </c>
      <c r="Y22" s="216" t="s">
        <v>132</v>
      </c>
      <c r="Z22" s="216" t="s">
        <v>132</v>
      </c>
      <c r="AA22" s="216" t="s">
        <v>132</v>
      </c>
      <c r="AB22" s="221">
        <v>450000</v>
      </c>
      <c r="AC22" s="218" t="s">
        <v>88</v>
      </c>
      <c r="AD22" s="216" t="s">
        <v>132</v>
      </c>
      <c r="AE22" s="221">
        <f>T22</f>
        <v>2550000</v>
      </c>
      <c r="AF22" s="216" t="s">
        <v>132</v>
      </c>
      <c r="AG22" s="216" t="s">
        <v>132</v>
      </c>
      <c r="AH22" s="246" t="s">
        <v>176</v>
      </c>
      <c r="AI22" s="246" t="s">
        <v>140</v>
      </c>
      <c r="AJ22" s="218"/>
    </row>
    <row r="23" spans="1:36" ht="96" x14ac:dyDescent="0.3">
      <c r="A23" s="1"/>
      <c r="B23" s="255"/>
      <c r="C23" s="255"/>
      <c r="D23" s="256"/>
      <c r="E23" s="256"/>
      <c r="F23" s="256"/>
      <c r="G23" s="255"/>
      <c r="H23" s="231"/>
      <c r="I23" s="231"/>
      <c r="J23" s="20" t="s">
        <v>156</v>
      </c>
      <c r="K23" s="20" t="s">
        <v>155</v>
      </c>
      <c r="L23" s="20" t="s">
        <v>153</v>
      </c>
      <c r="M23" s="20">
        <v>15</v>
      </c>
      <c r="N23" s="231"/>
      <c r="O23" s="231"/>
      <c r="P23" s="249"/>
      <c r="Q23" s="249"/>
      <c r="R23" s="249"/>
      <c r="S23" s="249"/>
      <c r="T23" s="254"/>
      <c r="U23" s="254"/>
      <c r="V23" s="254"/>
      <c r="W23" s="231"/>
      <c r="X23" s="231"/>
      <c r="Y23" s="231"/>
      <c r="Z23" s="231"/>
      <c r="AA23" s="231"/>
      <c r="AB23" s="254"/>
      <c r="AC23" s="249"/>
      <c r="AD23" s="231"/>
      <c r="AE23" s="254"/>
      <c r="AF23" s="231"/>
      <c r="AG23" s="231"/>
      <c r="AH23" s="248"/>
      <c r="AI23" s="248"/>
      <c r="AJ23" s="249"/>
    </row>
    <row r="24" spans="1:36" ht="48" x14ac:dyDescent="0.3">
      <c r="A24" s="1"/>
      <c r="B24" s="255"/>
      <c r="C24" s="255"/>
      <c r="D24" s="256"/>
      <c r="E24" s="256"/>
      <c r="F24" s="251"/>
      <c r="G24" s="253"/>
      <c r="H24" s="231"/>
      <c r="I24" s="231"/>
      <c r="J24" s="4" t="s">
        <v>158</v>
      </c>
      <c r="K24" s="21" t="s">
        <v>157</v>
      </c>
      <c r="L24" s="20" t="s">
        <v>159</v>
      </c>
      <c r="M24" s="4">
        <v>150000</v>
      </c>
      <c r="N24" s="231"/>
      <c r="O24" s="231"/>
      <c r="P24" s="249"/>
      <c r="Q24" s="249"/>
      <c r="R24" s="249"/>
      <c r="S24" s="249"/>
      <c r="T24" s="222"/>
      <c r="U24" s="222"/>
      <c r="V24" s="222"/>
      <c r="W24" s="217"/>
      <c r="X24" s="217"/>
      <c r="Y24" s="217"/>
      <c r="Z24" s="217"/>
      <c r="AA24" s="217"/>
      <c r="AB24" s="222"/>
      <c r="AC24" s="249"/>
      <c r="AD24" s="217"/>
      <c r="AE24" s="222"/>
      <c r="AF24" s="217"/>
      <c r="AG24" s="217"/>
      <c r="AH24" s="248"/>
      <c r="AI24" s="248"/>
      <c r="AJ24" s="219"/>
    </row>
    <row r="25" spans="1:36" ht="60" customHeight="1" x14ac:dyDescent="0.3">
      <c r="A25" s="1"/>
      <c r="B25" s="255"/>
      <c r="C25" s="255"/>
      <c r="D25" s="256"/>
      <c r="E25" s="256"/>
      <c r="F25" s="250" t="s">
        <v>166</v>
      </c>
      <c r="G25" s="252" t="s">
        <v>125</v>
      </c>
      <c r="H25" s="231"/>
      <c r="I25" s="231"/>
      <c r="J25" s="20" t="s">
        <v>169</v>
      </c>
      <c r="K25" s="20" t="s">
        <v>135</v>
      </c>
      <c r="L25" s="20" t="s">
        <v>136</v>
      </c>
      <c r="M25" s="20">
        <v>1</v>
      </c>
      <c r="N25" s="231"/>
      <c r="O25" s="231"/>
      <c r="P25" s="249"/>
      <c r="Q25" s="249"/>
      <c r="R25" s="249"/>
      <c r="S25" s="249"/>
      <c r="T25" s="221">
        <v>1360000</v>
      </c>
      <c r="U25" s="221">
        <f>T25</f>
        <v>1360000</v>
      </c>
      <c r="V25" s="221">
        <f>T25</f>
        <v>1360000</v>
      </c>
      <c r="W25" s="216" t="s">
        <v>132</v>
      </c>
      <c r="X25" s="216" t="s">
        <v>132</v>
      </c>
      <c r="Y25" s="216" t="s">
        <v>132</v>
      </c>
      <c r="Z25" s="216" t="s">
        <v>132</v>
      </c>
      <c r="AA25" s="216" t="s">
        <v>132</v>
      </c>
      <c r="AB25" s="221">
        <v>240000</v>
      </c>
      <c r="AC25" s="249"/>
      <c r="AD25" s="216" t="s">
        <v>132</v>
      </c>
      <c r="AE25" s="221">
        <f>T25</f>
        <v>1360000</v>
      </c>
      <c r="AF25" s="216" t="s">
        <v>132</v>
      </c>
      <c r="AG25" s="216" t="s">
        <v>132</v>
      </c>
      <c r="AH25" s="248"/>
      <c r="AI25" s="248"/>
      <c r="AJ25" s="218"/>
    </row>
    <row r="26" spans="1:36" ht="96" x14ac:dyDescent="0.3">
      <c r="A26" s="1"/>
      <c r="B26" s="255"/>
      <c r="C26" s="255"/>
      <c r="D26" s="256"/>
      <c r="E26" s="256"/>
      <c r="F26" s="256"/>
      <c r="G26" s="255"/>
      <c r="H26" s="231"/>
      <c r="I26" s="231"/>
      <c r="J26" s="20" t="s">
        <v>156</v>
      </c>
      <c r="K26" s="20" t="s">
        <v>155</v>
      </c>
      <c r="L26" s="20" t="s">
        <v>153</v>
      </c>
      <c r="M26" s="20">
        <v>0.2</v>
      </c>
      <c r="N26" s="231"/>
      <c r="O26" s="231"/>
      <c r="P26" s="249"/>
      <c r="Q26" s="249"/>
      <c r="R26" s="249"/>
      <c r="S26" s="249"/>
      <c r="T26" s="254"/>
      <c r="U26" s="254"/>
      <c r="V26" s="254"/>
      <c r="W26" s="231"/>
      <c r="X26" s="231"/>
      <c r="Y26" s="231"/>
      <c r="Z26" s="231"/>
      <c r="AA26" s="231"/>
      <c r="AB26" s="254"/>
      <c r="AC26" s="249"/>
      <c r="AD26" s="231"/>
      <c r="AE26" s="254"/>
      <c r="AF26" s="231"/>
      <c r="AG26" s="231"/>
      <c r="AH26" s="248"/>
      <c r="AI26" s="248"/>
      <c r="AJ26" s="249"/>
    </row>
    <row r="27" spans="1:36" ht="48" x14ac:dyDescent="0.3">
      <c r="A27" s="1"/>
      <c r="B27" s="253"/>
      <c r="C27" s="253"/>
      <c r="D27" s="251"/>
      <c r="E27" s="251"/>
      <c r="F27" s="251"/>
      <c r="G27" s="253"/>
      <c r="H27" s="217"/>
      <c r="I27" s="217"/>
      <c r="J27" s="4" t="s">
        <v>158</v>
      </c>
      <c r="K27" s="21" t="s">
        <v>157</v>
      </c>
      <c r="L27" s="20" t="s">
        <v>159</v>
      </c>
      <c r="M27" s="4">
        <v>2797</v>
      </c>
      <c r="N27" s="217"/>
      <c r="O27" s="217"/>
      <c r="P27" s="219"/>
      <c r="Q27" s="219"/>
      <c r="R27" s="219"/>
      <c r="S27" s="219"/>
      <c r="T27" s="222"/>
      <c r="U27" s="222"/>
      <c r="V27" s="222"/>
      <c r="W27" s="217"/>
      <c r="X27" s="217"/>
      <c r="Y27" s="217"/>
      <c r="Z27" s="217"/>
      <c r="AA27" s="217"/>
      <c r="AB27" s="222"/>
      <c r="AC27" s="219"/>
      <c r="AD27" s="217"/>
      <c r="AE27" s="222"/>
      <c r="AF27" s="217"/>
      <c r="AG27" s="217"/>
      <c r="AH27" s="247"/>
      <c r="AI27" s="247"/>
      <c r="AJ27" s="219"/>
    </row>
    <row r="28" spans="1:36" ht="60" customHeight="1" x14ac:dyDescent="0.3">
      <c r="A28" s="1"/>
      <c r="B28" s="252" t="s">
        <v>148</v>
      </c>
      <c r="C28" s="252" t="s">
        <v>181</v>
      </c>
      <c r="D28" s="250" t="s">
        <v>171</v>
      </c>
      <c r="E28" s="250" t="s">
        <v>143</v>
      </c>
      <c r="F28" s="250" t="s">
        <v>154</v>
      </c>
      <c r="G28" s="252" t="s">
        <v>125</v>
      </c>
      <c r="H28" s="216" t="s">
        <v>80</v>
      </c>
      <c r="I28" s="216" t="s">
        <v>80</v>
      </c>
      <c r="J28" s="20" t="s">
        <v>169</v>
      </c>
      <c r="K28" s="20" t="s">
        <v>135</v>
      </c>
      <c r="L28" s="20" t="s">
        <v>136</v>
      </c>
      <c r="M28" s="20">
        <v>1</v>
      </c>
      <c r="N28" s="216" t="s">
        <v>128</v>
      </c>
      <c r="O28" s="216" t="s">
        <v>129</v>
      </c>
      <c r="P28" s="218" t="s">
        <v>130</v>
      </c>
      <c r="Q28" s="218" t="s">
        <v>86</v>
      </c>
      <c r="R28" s="218" t="s">
        <v>87</v>
      </c>
      <c r="S28" s="218" t="s">
        <v>131</v>
      </c>
      <c r="T28" s="221">
        <v>2125000</v>
      </c>
      <c r="U28" s="221">
        <f>T28</f>
        <v>2125000</v>
      </c>
      <c r="V28" s="221">
        <f>T28</f>
        <v>2125000</v>
      </c>
      <c r="W28" s="216" t="s">
        <v>132</v>
      </c>
      <c r="X28" s="216" t="s">
        <v>132</v>
      </c>
      <c r="Y28" s="216" t="s">
        <v>132</v>
      </c>
      <c r="Z28" s="216" t="s">
        <v>132</v>
      </c>
      <c r="AA28" s="216" t="s">
        <v>132</v>
      </c>
      <c r="AB28" s="221">
        <v>375000</v>
      </c>
      <c r="AC28" s="218" t="s">
        <v>88</v>
      </c>
      <c r="AD28" s="216" t="s">
        <v>132</v>
      </c>
      <c r="AE28" s="221">
        <f>T28</f>
        <v>2125000</v>
      </c>
      <c r="AF28" s="216" t="s">
        <v>132</v>
      </c>
      <c r="AG28" s="216" t="s">
        <v>132</v>
      </c>
      <c r="AH28" s="246" t="s">
        <v>172</v>
      </c>
      <c r="AI28" s="246" t="s">
        <v>133</v>
      </c>
      <c r="AJ28" s="218"/>
    </row>
    <row r="29" spans="1:36" ht="96" x14ac:dyDescent="0.3">
      <c r="A29" s="1"/>
      <c r="B29" s="255"/>
      <c r="C29" s="255"/>
      <c r="D29" s="256"/>
      <c r="E29" s="256"/>
      <c r="F29" s="256"/>
      <c r="G29" s="255"/>
      <c r="H29" s="231"/>
      <c r="I29" s="231"/>
      <c r="J29" s="20" t="s">
        <v>156</v>
      </c>
      <c r="K29" s="20" t="s">
        <v>155</v>
      </c>
      <c r="L29" s="20" t="s">
        <v>153</v>
      </c>
      <c r="M29" s="20">
        <v>13</v>
      </c>
      <c r="N29" s="231"/>
      <c r="O29" s="231"/>
      <c r="P29" s="249"/>
      <c r="Q29" s="249"/>
      <c r="R29" s="249"/>
      <c r="S29" s="249"/>
      <c r="T29" s="254"/>
      <c r="U29" s="254"/>
      <c r="V29" s="254"/>
      <c r="W29" s="231"/>
      <c r="X29" s="231"/>
      <c r="Y29" s="231"/>
      <c r="Z29" s="231"/>
      <c r="AA29" s="231"/>
      <c r="AB29" s="254"/>
      <c r="AC29" s="249"/>
      <c r="AD29" s="231"/>
      <c r="AE29" s="254"/>
      <c r="AF29" s="231"/>
      <c r="AG29" s="231"/>
      <c r="AH29" s="248"/>
      <c r="AI29" s="248"/>
      <c r="AJ29" s="249"/>
    </row>
    <row r="30" spans="1:36" ht="48" x14ac:dyDescent="0.3">
      <c r="A30" s="1"/>
      <c r="B30" s="255"/>
      <c r="C30" s="255"/>
      <c r="D30" s="256"/>
      <c r="E30" s="256"/>
      <c r="F30" s="251"/>
      <c r="G30" s="255"/>
      <c r="H30" s="231"/>
      <c r="I30" s="231"/>
      <c r="J30" s="4" t="s">
        <v>158</v>
      </c>
      <c r="K30" s="21" t="s">
        <v>157</v>
      </c>
      <c r="L30" s="20" t="s">
        <v>159</v>
      </c>
      <c r="M30" s="4">
        <v>130000</v>
      </c>
      <c r="N30" s="231"/>
      <c r="O30" s="231"/>
      <c r="P30" s="249"/>
      <c r="Q30" s="249"/>
      <c r="R30" s="249"/>
      <c r="S30" s="249"/>
      <c r="T30" s="222"/>
      <c r="U30" s="222"/>
      <c r="V30" s="222"/>
      <c r="W30" s="217"/>
      <c r="X30" s="217"/>
      <c r="Y30" s="217"/>
      <c r="Z30" s="217"/>
      <c r="AA30" s="217"/>
      <c r="AB30" s="222"/>
      <c r="AC30" s="249"/>
      <c r="AD30" s="217"/>
      <c r="AE30" s="222"/>
      <c r="AF30" s="217"/>
      <c r="AG30" s="217"/>
      <c r="AH30" s="248"/>
      <c r="AI30" s="248"/>
      <c r="AJ30" s="219"/>
    </row>
    <row r="31" spans="1:36" ht="60" customHeight="1" x14ac:dyDescent="0.3">
      <c r="A31" s="1"/>
      <c r="B31" s="255"/>
      <c r="C31" s="255"/>
      <c r="D31" s="256"/>
      <c r="E31" s="256"/>
      <c r="F31" s="250" t="s">
        <v>161</v>
      </c>
      <c r="G31" s="255"/>
      <c r="H31" s="231"/>
      <c r="I31" s="231"/>
      <c r="J31" s="20" t="s">
        <v>169</v>
      </c>
      <c r="K31" s="20" t="s">
        <v>135</v>
      </c>
      <c r="L31" s="20" t="s">
        <v>136</v>
      </c>
      <c r="M31" s="20">
        <v>1</v>
      </c>
      <c r="N31" s="231"/>
      <c r="O31" s="231"/>
      <c r="P31" s="249"/>
      <c r="Q31" s="249"/>
      <c r="R31" s="249"/>
      <c r="S31" s="249"/>
      <c r="T31" s="221">
        <v>2550000</v>
      </c>
      <c r="U31" s="221">
        <f>T31</f>
        <v>2550000</v>
      </c>
      <c r="V31" s="221">
        <f>T31</f>
        <v>2550000</v>
      </c>
      <c r="W31" s="216" t="s">
        <v>132</v>
      </c>
      <c r="X31" s="216" t="s">
        <v>132</v>
      </c>
      <c r="Y31" s="216" t="s">
        <v>132</v>
      </c>
      <c r="Z31" s="216" t="s">
        <v>132</v>
      </c>
      <c r="AA31" s="216" t="s">
        <v>132</v>
      </c>
      <c r="AB31" s="221">
        <v>450000</v>
      </c>
      <c r="AC31" s="249"/>
      <c r="AD31" s="216" t="s">
        <v>132</v>
      </c>
      <c r="AE31" s="221">
        <f>T31</f>
        <v>2550000</v>
      </c>
      <c r="AF31" s="216" t="s">
        <v>132</v>
      </c>
      <c r="AG31" s="216" t="s">
        <v>132</v>
      </c>
      <c r="AH31" s="248"/>
      <c r="AI31" s="248"/>
      <c r="AJ31" s="218"/>
    </row>
    <row r="32" spans="1:36" ht="120" x14ac:dyDescent="0.3">
      <c r="A32" s="1"/>
      <c r="B32" s="255"/>
      <c r="C32" s="255"/>
      <c r="D32" s="256"/>
      <c r="E32" s="256"/>
      <c r="F32" s="256"/>
      <c r="G32" s="255"/>
      <c r="H32" s="231"/>
      <c r="I32" s="231"/>
      <c r="J32" s="20" t="s">
        <v>163</v>
      </c>
      <c r="K32" s="20" t="s">
        <v>162</v>
      </c>
      <c r="L32" s="20" t="s">
        <v>153</v>
      </c>
      <c r="M32" s="20">
        <v>1.5</v>
      </c>
      <c r="N32" s="231"/>
      <c r="O32" s="231"/>
      <c r="P32" s="249"/>
      <c r="Q32" s="249"/>
      <c r="R32" s="249"/>
      <c r="S32" s="249"/>
      <c r="T32" s="254"/>
      <c r="U32" s="254"/>
      <c r="V32" s="254"/>
      <c r="W32" s="231"/>
      <c r="X32" s="231"/>
      <c r="Y32" s="231"/>
      <c r="Z32" s="231"/>
      <c r="AA32" s="231"/>
      <c r="AB32" s="254"/>
      <c r="AC32" s="249"/>
      <c r="AD32" s="231"/>
      <c r="AE32" s="254"/>
      <c r="AF32" s="231"/>
      <c r="AG32" s="231"/>
      <c r="AH32" s="248"/>
      <c r="AI32" s="248"/>
      <c r="AJ32" s="249"/>
    </row>
    <row r="33" spans="1:36" ht="48" x14ac:dyDescent="0.3">
      <c r="A33" s="1"/>
      <c r="B33" s="253"/>
      <c r="C33" s="253"/>
      <c r="D33" s="251"/>
      <c r="E33" s="251"/>
      <c r="F33" s="251"/>
      <c r="G33" s="253"/>
      <c r="H33" s="217"/>
      <c r="I33" s="217"/>
      <c r="J33" s="4" t="s">
        <v>158</v>
      </c>
      <c r="K33" s="21" t="s">
        <v>157</v>
      </c>
      <c r="L33" s="20" t="s">
        <v>159</v>
      </c>
      <c r="M33" s="4">
        <v>27800</v>
      </c>
      <c r="N33" s="217"/>
      <c r="O33" s="217"/>
      <c r="P33" s="219"/>
      <c r="Q33" s="219"/>
      <c r="R33" s="219"/>
      <c r="S33" s="219"/>
      <c r="T33" s="222"/>
      <c r="U33" s="222"/>
      <c r="V33" s="222"/>
      <c r="W33" s="217"/>
      <c r="X33" s="217"/>
      <c r="Y33" s="217"/>
      <c r="Z33" s="217"/>
      <c r="AA33" s="217"/>
      <c r="AB33" s="222"/>
      <c r="AC33" s="219"/>
      <c r="AD33" s="217"/>
      <c r="AE33" s="222"/>
      <c r="AF33" s="217"/>
      <c r="AG33" s="217"/>
      <c r="AH33" s="247"/>
      <c r="AI33" s="247"/>
      <c r="AJ33" s="219"/>
    </row>
    <row r="34" spans="1:36" ht="60" customHeight="1" x14ac:dyDescent="0.3">
      <c r="A34" s="1"/>
      <c r="B34" s="252" t="s">
        <v>150</v>
      </c>
      <c r="C34" s="252" t="s">
        <v>182</v>
      </c>
      <c r="D34" s="250" t="s">
        <v>171</v>
      </c>
      <c r="E34" s="250" t="s">
        <v>123</v>
      </c>
      <c r="F34" s="250" t="s">
        <v>164</v>
      </c>
      <c r="G34" s="252" t="s">
        <v>125</v>
      </c>
      <c r="H34" s="216" t="s">
        <v>80</v>
      </c>
      <c r="I34" s="216" t="s">
        <v>80</v>
      </c>
      <c r="J34" s="20" t="s">
        <v>169</v>
      </c>
      <c r="K34" s="20" t="s">
        <v>135</v>
      </c>
      <c r="L34" s="20" t="s">
        <v>136</v>
      </c>
      <c r="M34" s="20">
        <v>1</v>
      </c>
      <c r="N34" s="216" t="s">
        <v>128</v>
      </c>
      <c r="O34" s="216" t="s">
        <v>129</v>
      </c>
      <c r="P34" s="218" t="s">
        <v>130</v>
      </c>
      <c r="Q34" s="218" t="s">
        <v>86</v>
      </c>
      <c r="R34" s="218" t="s">
        <v>87</v>
      </c>
      <c r="S34" s="218" t="s">
        <v>131</v>
      </c>
      <c r="T34" s="221">
        <v>2975000</v>
      </c>
      <c r="U34" s="221">
        <f>T34</f>
        <v>2975000</v>
      </c>
      <c r="V34" s="221">
        <f>T34</f>
        <v>2975000</v>
      </c>
      <c r="W34" s="216" t="s">
        <v>132</v>
      </c>
      <c r="X34" s="216" t="s">
        <v>132</v>
      </c>
      <c r="Y34" s="216" t="s">
        <v>132</v>
      </c>
      <c r="Z34" s="216" t="s">
        <v>132</v>
      </c>
      <c r="AA34" s="216" t="s">
        <v>132</v>
      </c>
      <c r="AB34" s="221">
        <v>525000</v>
      </c>
      <c r="AC34" s="218" t="s">
        <v>88</v>
      </c>
      <c r="AD34" s="216" t="s">
        <v>132</v>
      </c>
      <c r="AE34" s="221">
        <f>T34</f>
        <v>2975000</v>
      </c>
      <c r="AF34" s="216" t="s">
        <v>132</v>
      </c>
      <c r="AG34" s="216" t="s">
        <v>132</v>
      </c>
      <c r="AH34" s="246" t="s">
        <v>183</v>
      </c>
      <c r="AI34" s="246" t="s">
        <v>165</v>
      </c>
      <c r="AJ34" s="218"/>
    </row>
    <row r="35" spans="1:36" ht="96" x14ac:dyDescent="0.3">
      <c r="A35" s="1"/>
      <c r="B35" s="255"/>
      <c r="C35" s="255"/>
      <c r="D35" s="256"/>
      <c r="E35" s="256"/>
      <c r="F35" s="256"/>
      <c r="G35" s="255"/>
      <c r="H35" s="231"/>
      <c r="I35" s="231"/>
      <c r="J35" s="20" t="s">
        <v>156</v>
      </c>
      <c r="K35" s="20" t="s">
        <v>155</v>
      </c>
      <c r="L35" s="20" t="s">
        <v>153</v>
      </c>
      <c r="M35" s="20">
        <v>5</v>
      </c>
      <c r="N35" s="231"/>
      <c r="O35" s="231"/>
      <c r="P35" s="249"/>
      <c r="Q35" s="249"/>
      <c r="R35" s="249"/>
      <c r="S35" s="249"/>
      <c r="T35" s="254"/>
      <c r="U35" s="254"/>
      <c r="V35" s="254"/>
      <c r="W35" s="231"/>
      <c r="X35" s="231"/>
      <c r="Y35" s="231"/>
      <c r="Z35" s="231"/>
      <c r="AA35" s="231"/>
      <c r="AB35" s="254"/>
      <c r="AC35" s="249"/>
      <c r="AD35" s="231"/>
      <c r="AE35" s="254"/>
      <c r="AF35" s="231"/>
      <c r="AG35" s="231"/>
      <c r="AH35" s="248"/>
      <c r="AI35" s="248"/>
      <c r="AJ35" s="249"/>
    </row>
    <row r="36" spans="1:36" ht="48" x14ac:dyDescent="0.3">
      <c r="A36" s="1"/>
      <c r="B36" s="255"/>
      <c r="C36" s="255"/>
      <c r="D36" s="256"/>
      <c r="E36" s="256"/>
      <c r="F36" s="251"/>
      <c r="G36" s="253"/>
      <c r="H36" s="231"/>
      <c r="I36" s="231"/>
      <c r="J36" s="4" t="s">
        <v>158</v>
      </c>
      <c r="K36" s="21" t="s">
        <v>157</v>
      </c>
      <c r="L36" s="20" t="s">
        <v>159</v>
      </c>
      <c r="M36" s="4">
        <v>4000</v>
      </c>
      <c r="N36" s="231"/>
      <c r="O36" s="217"/>
      <c r="P36" s="219"/>
      <c r="Q36" s="219"/>
      <c r="R36" s="219"/>
      <c r="S36" s="219"/>
      <c r="T36" s="222"/>
      <c r="U36" s="222"/>
      <c r="V36" s="222"/>
      <c r="W36" s="217"/>
      <c r="X36" s="217"/>
      <c r="Y36" s="217"/>
      <c r="Z36" s="217"/>
      <c r="AA36" s="217"/>
      <c r="AB36" s="222"/>
      <c r="AC36" s="219"/>
      <c r="AD36" s="217"/>
      <c r="AE36" s="222"/>
      <c r="AF36" s="217"/>
      <c r="AG36" s="217"/>
      <c r="AH36" s="247"/>
      <c r="AI36" s="247"/>
      <c r="AJ36" s="219"/>
    </row>
    <row r="37" spans="1:36" ht="48" x14ac:dyDescent="0.3">
      <c r="A37" s="1"/>
      <c r="B37" s="255"/>
      <c r="C37" s="255"/>
      <c r="D37" s="256"/>
      <c r="E37" s="256"/>
      <c r="F37" s="250" t="s">
        <v>167</v>
      </c>
      <c r="G37" s="252" t="s">
        <v>125</v>
      </c>
      <c r="H37" s="231"/>
      <c r="I37" s="231"/>
      <c r="J37" s="20" t="s">
        <v>169</v>
      </c>
      <c r="K37" s="20" t="s">
        <v>135</v>
      </c>
      <c r="L37" s="20" t="s">
        <v>136</v>
      </c>
      <c r="M37" s="20">
        <v>1</v>
      </c>
      <c r="N37" s="231"/>
      <c r="O37" s="216"/>
      <c r="P37" s="218"/>
      <c r="Q37" s="218"/>
      <c r="R37" s="218"/>
      <c r="S37" s="218"/>
      <c r="T37" s="221">
        <v>198050</v>
      </c>
      <c r="U37" s="221">
        <f>T37</f>
        <v>198050</v>
      </c>
      <c r="V37" s="221">
        <f>T37</f>
        <v>198050</v>
      </c>
      <c r="W37" s="216" t="s">
        <v>132</v>
      </c>
      <c r="X37" s="216" t="s">
        <v>132</v>
      </c>
      <c r="Y37" s="216" t="s">
        <v>132</v>
      </c>
      <c r="Z37" s="216" t="s">
        <v>132</v>
      </c>
      <c r="AA37" s="216" t="s">
        <v>132</v>
      </c>
      <c r="AB37" s="221">
        <v>34950</v>
      </c>
      <c r="AC37" s="218"/>
      <c r="AD37" s="216" t="s">
        <v>132</v>
      </c>
      <c r="AE37" s="221">
        <f>T37</f>
        <v>198050</v>
      </c>
      <c r="AF37" s="216" t="s">
        <v>132</v>
      </c>
      <c r="AG37" s="216" t="s">
        <v>132</v>
      </c>
      <c r="AH37" s="246" t="s">
        <v>183</v>
      </c>
      <c r="AI37" s="246" t="s">
        <v>165</v>
      </c>
      <c r="AJ37" s="218"/>
    </row>
    <row r="38" spans="1:36" ht="72" x14ac:dyDescent="0.3">
      <c r="A38" s="1"/>
      <c r="B38" s="253"/>
      <c r="C38" s="253"/>
      <c r="D38" s="251"/>
      <c r="E38" s="251"/>
      <c r="F38" s="251"/>
      <c r="G38" s="253"/>
      <c r="H38" s="217"/>
      <c r="I38" s="217"/>
      <c r="J38" s="20" t="s">
        <v>152</v>
      </c>
      <c r="K38" s="20" t="s">
        <v>126</v>
      </c>
      <c r="L38" s="20" t="s">
        <v>127</v>
      </c>
      <c r="M38" s="20">
        <v>549388</v>
      </c>
      <c r="N38" s="217"/>
      <c r="O38" s="217"/>
      <c r="P38" s="219"/>
      <c r="Q38" s="219"/>
      <c r="R38" s="219"/>
      <c r="S38" s="219"/>
      <c r="T38" s="222"/>
      <c r="U38" s="222"/>
      <c r="V38" s="222"/>
      <c r="W38" s="217"/>
      <c r="X38" s="217"/>
      <c r="Y38" s="217"/>
      <c r="Z38" s="217"/>
      <c r="AA38" s="217"/>
      <c r="AB38" s="222"/>
      <c r="AC38" s="219"/>
      <c r="AD38" s="217"/>
      <c r="AE38" s="222"/>
      <c r="AF38" s="217"/>
      <c r="AG38" s="217"/>
      <c r="AH38" s="247"/>
      <c r="AI38" s="247"/>
      <c r="AJ38" s="219"/>
    </row>
    <row r="39" spans="1:36" x14ac:dyDescent="0.3">
      <c r="A39" s="1"/>
      <c r="B39" s="4"/>
      <c r="C39" s="4"/>
      <c r="D39" s="4"/>
      <c r="E39" s="4"/>
      <c r="F39" s="4"/>
      <c r="G39" s="4"/>
      <c r="H39" s="4"/>
      <c r="I39" s="4"/>
      <c r="J39" s="4"/>
      <c r="K39" s="4"/>
      <c r="L39" s="4"/>
      <c r="M39" s="4"/>
      <c r="N39" s="4"/>
      <c r="O39" s="4"/>
      <c r="P39" s="10"/>
      <c r="Q39" s="10"/>
      <c r="R39" s="10"/>
      <c r="S39" s="10"/>
      <c r="T39" s="4"/>
      <c r="U39" s="4"/>
      <c r="V39" s="4"/>
      <c r="W39" s="4"/>
      <c r="X39" s="4"/>
      <c r="Y39" s="4"/>
      <c r="Z39" s="4"/>
      <c r="AA39" s="13"/>
      <c r="AB39" s="4"/>
      <c r="AC39" s="10"/>
      <c r="AD39" s="10"/>
      <c r="AE39" s="10"/>
      <c r="AF39" s="10"/>
      <c r="AG39" s="10"/>
      <c r="AH39" s="4"/>
      <c r="AI39" s="4"/>
      <c r="AJ39" s="10"/>
    </row>
    <row r="40" spans="1:36" x14ac:dyDescent="0.3">
      <c r="A40" s="1"/>
      <c r="B40" s="8" t="s">
        <v>23</v>
      </c>
      <c r="C40" s="9"/>
      <c r="D40" s="9"/>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row>
    <row r="41" spans="1:36" x14ac:dyDescent="0.3">
      <c r="A41" s="9"/>
      <c r="B41" s="14" t="s">
        <v>73</v>
      </c>
      <c r="C41" s="14"/>
      <c r="D41" s="14"/>
      <c r="E41" s="14"/>
      <c r="F41" s="14"/>
      <c r="G41" s="14"/>
      <c r="H41" s="14"/>
      <c r="I41" s="14"/>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3">
      <c r="A42" s="14"/>
      <c r="B42" s="14" t="s">
        <v>74</v>
      </c>
      <c r="C42" s="14"/>
      <c r="D42" s="14"/>
      <c r="E42" s="14"/>
      <c r="F42" s="14"/>
      <c r="G42" s="14"/>
      <c r="H42" s="14"/>
      <c r="I42" s="14"/>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row>
    <row r="46" spans="1:36" x14ac:dyDescent="0.3">
      <c r="A46" s="1"/>
      <c r="B46" s="188" t="s">
        <v>24</v>
      </c>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8"/>
      <c r="AE46" s="188"/>
      <c r="AF46" s="188"/>
      <c r="AG46" s="188"/>
      <c r="AH46" s="188"/>
      <c r="AI46" s="188"/>
      <c r="AJ46" s="188"/>
    </row>
  </sheetData>
  <mergeCells count="380">
    <mergeCell ref="B1:AI1"/>
    <mergeCell ref="B3:B4"/>
    <mergeCell ref="C3:C4"/>
    <mergeCell ref="D3:D4"/>
    <mergeCell ref="E3:E4"/>
    <mergeCell ref="F3:F4"/>
    <mergeCell ref="G3:G4"/>
    <mergeCell ref="H3:H4"/>
    <mergeCell ref="I3:I4"/>
    <mergeCell ref="J3:M3"/>
    <mergeCell ref="AG3:AG4"/>
    <mergeCell ref="AH3:AH4"/>
    <mergeCell ref="AI3:AI4"/>
    <mergeCell ref="AJ3:AJ4"/>
    <mergeCell ref="B6:B7"/>
    <mergeCell ref="C6:C7"/>
    <mergeCell ref="D6:D7"/>
    <mergeCell ref="E6:E7"/>
    <mergeCell ref="F6:F7"/>
    <mergeCell ref="G6:G7"/>
    <mergeCell ref="T3:T4"/>
    <mergeCell ref="U3:U4"/>
    <mergeCell ref="V3:AA3"/>
    <mergeCell ref="AB3:AB4"/>
    <mergeCell ref="AC3:AC4"/>
    <mergeCell ref="AD3:AF3"/>
    <mergeCell ref="N3:N4"/>
    <mergeCell ref="O3:O4"/>
    <mergeCell ref="P3:P4"/>
    <mergeCell ref="Q3:Q4"/>
    <mergeCell ref="R3:R4"/>
    <mergeCell ref="S3:S4"/>
    <mergeCell ref="AB6:AB7"/>
    <mergeCell ref="AC6:AC7"/>
    <mergeCell ref="R6:R7"/>
    <mergeCell ref="S6:S7"/>
    <mergeCell ref="T6:T7"/>
    <mergeCell ref="U6:U7"/>
    <mergeCell ref="V6:V7"/>
    <mergeCell ref="W6:W7"/>
    <mergeCell ref="H6:H7"/>
    <mergeCell ref="I6:I7"/>
    <mergeCell ref="N6:N7"/>
    <mergeCell ref="O6:O7"/>
    <mergeCell ref="P6:P7"/>
    <mergeCell ref="Q6:Q7"/>
    <mergeCell ref="Q8:Q9"/>
    <mergeCell ref="R8:R9"/>
    <mergeCell ref="S8:S9"/>
    <mergeCell ref="T8:T9"/>
    <mergeCell ref="AJ6:AJ7"/>
    <mergeCell ref="B8:B9"/>
    <mergeCell ref="C8:C9"/>
    <mergeCell ref="D8:D9"/>
    <mergeCell ref="E8:E9"/>
    <mergeCell ref="F8:F9"/>
    <mergeCell ref="G8:G9"/>
    <mergeCell ref="H8:H9"/>
    <mergeCell ref="I8:I9"/>
    <mergeCell ref="N8:N9"/>
    <mergeCell ref="AD6:AD7"/>
    <mergeCell ref="AE6:AE7"/>
    <mergeCell ref="AF6:AF7"/>
    <mergeCell ref="AG6:AG7"/>
    <mergeCell ref="AH6:AH7"/>
    <mergeCell ref="AI6:AI7"/>
    <mergeCell ref="X6:X7"/>
    <mergeCell ref="Y6:Y7"/>
    <mergeCell ref="Z6:Z7"/>
    <mergeCell ref="AA6:AA7"/>
    <mergeCell ref="AG8:AG9"/>
    <mergeCell ref="AH8:AH9"/>
    <mergeCell ref="AI8:AI9"/>
    <mergeCell ref="AJ8:AJ9"/>
    <mergeCell ref="B10:B11"/>
    <mergeCell ref="C10:C11"/>
    <mergeCell ref="D10:D11"/>
    <mergeCell ref="E10:E11"/>
    <mergeCell ref="F10:F11"/>
    <mergeCell ref="G10:G11"/>
    <mergeCell ref="AA8:AA9"/>
    <mergeCell ref="AB8:AB9"/>
    <mergeCell ref="AC8:AC9"/>
    <mergeCell ref="AD8:AD9"/>
    <mergeCell ref="AE8:AE9"/>
    <mergeCell ref="AF8:AF9"/>
    <mergeCell ref="U8:U9"/>
    <mergeCell ref="V8:V9"/>
    <mergeCell ref="W8:W9"/>
    <mergeCell ref="X8:X9"/>
    <mergeCell ref="Y8:Y9"/>
    <mergeCell ref="Z8:Z9"/>
    <mergeCell ref="O8:O9"/>
    <mergeCell ref="P8:P9"/>
    <mergeCell ref="T10:T11"/>
    <mergeCell ref="U10:U11"/>
    <mergeCell ref="V10:V11"/>
    <mergeCell ref="W10:W11"/>
    <mergeCell ref="H10:H11"/>
    <mergeCell ref="I10:I11"/>
    <mergeCell ref="N10:N11"/>
    <mergeCell ref="O10:O11"/>
    <mergeCell ref="P10:P11"/>
    <mergeCell ref="Q10:Q11"/>
    <mergeCell ref="AJ10:AJ11"/>
    <mergeCell ref="B12:B15"/>
    <mergeCell ref="C12:C15"/>
    <mergeCell ref="D12:D15"/>
    <mergeCell ref="E12:E15"/>
    <mergeCell ref="F12:F13"/>
    <mergeCell ref="G12:G15"/>
    <mergeCell ref="H12:H15"/>
    <mergeCell ref="I12:I15"/>
    <mergeCell ref="N12:N15"/>
    <mergeCell ref="AD10:AD11"/>
    <mergeCell ref="AE10:AE11"/>
    <mergeCell ref="AF10:AF11"/>
    <mergeCell ref="AG10:AG11"/>
    <mergeCell ref="AH10:AH11"/>
    <mergeCell ref="AI10:AI11"/>
    <mergeCell ref="X10:X11"/>
    <mergeCell ref="Y10:Y11"/>
    <mergeCell ref="Z10:Z11"/>
    <mergeCell ref="AA10:AA11"/>
    <mergeCell ref="AB10:AB11"/>
    <mergeCell ref="AC10:AC11"/>
    <mergeCell ref="R10:R11"/>
    <mergeCell ref="S10:S11"/>
    <mergeCell ref="AG12:AG13"/>
    <mergeCell ref="AH12:AH13"/>
    <mergeCell ref="AI12:AI13"/>
    <mergeCell ref="AJ12:AJ13"/>
    <mergeCell ref="F14:F15"/>
    <mergeCell ref="T14:T15"/>
    <mergeCell ref="U14:U15"/>
    <mergeCell ref="V14:V15"/>
    <mergeCell ref="W14:W15"/>
    <mergeCell ref="X14:X15"/>
    <mergeCell ref="AA12:AA13"/>
    <mergeCell ref="AB12:AB13"/>
    <mergeCell ref="AC12:AC15"/>
    <mergeCell ref="AD12:AD13"/>
    <mergeCell ref="AE12:AE13"/>
    <mergeCell ref="AF12:AF13"/>
    <mergeCell ref="AF14:AF15"/>
    <mergeCell ref="U12:U13"/>
    <mergeCell ref="V12:V13"/>
    <mergeCell ref="W12:W13"/>
    <mergeCell ref="X12:X13"/>
    <mergeCell ref="Y12:Y13"/>
    <mergeCell ref="Z12:Z13"/>
    <mergeCell ref="O12:O15"/>
    <mergeCell ref="AG14:AG15"/>
    <mergeCell ref="AH14:AH15"/>
    <mergeCell ref="AI14:AI15"/>
    <mergeCell ref="AJ14:AJ15"/>
    <mergeCell ref="B16:B21"/>
    <mergeCell ref="C16:C21"/>
    <mergeCell ref="D16:D21"/>
    <mergeCell ref="E16:E21"/>
    <mergeCell ref="F16:F17"/>
    <mergeCell ref="G16:G19"/>
    <mergeCell ref="Y14:Y15"/>
    <mergeCell ref="Z14:Z15"/>
    <mergeCell ref="AA14:AA15"/>
    <mergeCell ref="AB14:AB15"/>
    <mergeCell ref="AD14:AD15"/>
    <mergeCell ref="AE14:AE15"/>
    <mergeCell ref="P12:P15"/>
    <mergeCell ref="Q12:Q15"/>
    <mergeCell ref="R12:R15"/>
    <mergeCell ref="S12:S15"/>
    <mergeCell ref="T12:T13"/>
    <mergeCell ref="AB16:AB17"/>
    <mergeCell ref="AC16:AC21"/>
    <mergeCell ref="AB18:AB19"/>
    <mergeCell ref="Y20:Y21"/>
    <mergeCell ref="Z20:Z21"/>
    <mergeCell ref="AA20:AA21"/>
    <mergeCell ref="R16:R21"/>
    <mergeCell ref="S16:S21"/>
    <mergeCell ref="T16:T17"/>
    <mergeCell ref="U16:U17"/>
    <mergeCell ref="V16:V17"/>
    <mergeCell ref="W16:W17"/>
    <mergeCell ref="AJ16:AJ17"/>
    <mergeCell ref="F18:F19"/>
    <mergeCell ref="T18:T19"/>
    <mergeCell ref="U18:U19"/>
    <mergeCell ref="V18:V19"/>
    <mergeCell ref="W18:W19"/>
    <mergeCell ref="X18:X19"/>
    <mergeCell ref="Y18:Y19"/>
    <mergeCell ref="Z18:Z19"/>
    <mergeCell ref="AA18:AA19"/>
    <mergeCell ref="AD16:AD17"/>
    <mergeCell ref="AE16:AE17"/>
    <mergeCell ref="AF16:AF17"/>
    <mergeCell ref="AG16:AG17"/>
    <mergeCell ref="AH16:AH21"/>
    <mergeCell ref="AI16:AI21"/>
    <mergeCell ref="AD18:AD19"/>
    <mergeCell ref="AE18:AE19"/>
    <mergeCell ref="AF18:AF19"/>
    <mergeCell ref="AG18:AG19"/>
    <mergeCell ref="X16:X17"/>
    <mergeCell ref="Y16:Y17"/>
    <mergeCell ref="Z16:Z17"/>
    <mergeCell ref="AA16:AA17"/>
    <mergeCell ref="G22:G24"/>
    <mergeCell ref="AB20:AB21"/>
    <mergeCell ref="AD20:AD21"/>
    <mergeCell ref="AE20:AE21"/>
    <mergeCell ref="AF20:AF21"/>
    <mergeCell ref="AG20:AG21"/>
    <mergeCell ref="AJ20:AJ21"/>
    <mergeCell ref="AJ18:AJ19"/>
    <mergeCell ref="F20:F21"/>
    <mergeCell ref="G20:G21"/>
    <mergeCell ref="H20:H21"/>
    <mergeCell ref="I20:I21"/>
    <mergeCell ref="T20:T21"/>
    <mergeCell ref="U20:U21"/>
    <mergeCell ref="V20:V21"/>
    <mergeCell ref="W20:W21"/>
    <mergeCell ref="X20:X21"/>
    <mergeCell ref="H16:H19"/>
    <mergeCell ref="I16:I19"/>
    <mergeCell ref="N16:N21"/>
    <mergeCell ref="O16:O21"/>
    <mergeCell ref="P16:P21"/>
    <mergeCell ref="Q16:Q21"/>
    <mergeCell ref="AB22:AB24"/>
    <mergeCell ref="AC22:AC27"/>
    <mergeCell ref="AA25:AA27"/>
    <mergeCell ref="AB25:AB27"/>
    <mergeCell ref="R22:R27"/>
    <mergeCell ref="S22:S27"/>
    <mergeCell ref="T22:T24"/>
    <mergeCell ref="U22:U24"/>
    <mergeCell ref="V22:V24"/>
    <mergeCell ref="W22:W24"/>
    <mergeCell ref="AJ22:AJ24"/>
    <mergeCell ref="F25:F27"/>
    <mergeCell ref="G25:G27"/>
    <mergeCell ref="T25:T27"/>
    <mergeCell ref="U25:U27"/>
    <mergeCell ref="V25:V27"/>
    <mergeCell ref="W25:W27"/>
    <mergeCell ref="X25:X27"/>
    <mergeCell ref="Y25:Y27"/>
    <mergeCell ref="Z25:Z27"/>
    <mergeCell ref="AD22:AD24"/>
    <mergeCell ref="AE22:AE24"/>
    <mergeCell ref="AF22:AF24"/>
    <mergeCell ref="AG22:AG24"/>
    <mergeCell ref="AH22:AH27"/>
    <mergeCell ref="AI22:AI27"/>
    <mergeCell ref="AD25:AD27"/>
    <mergeCell ref="AE25:AE27"/>
    <mergeCell ref="AF25:AF27"/>
    <mergeCell ref="AG25:AG27"/>
    <mergeCell ref="X22:X24"/>
    <mergeCell ref="Y22:Y24"/>
    <mergeCell ref="Z22:Z24"/>
    <mergeCell ref="AA22:AA24"/>
    <mergeCell ref="R28:R33"/>
    <mergeCell ref="S28:S33"/>
    <mergeCell ref="T28:T30"/>
    <mergeCell ref="AJ25:AJ27"/>
    <mergeCell ref="B28:B33"/>
    <mergeCell ref="C28:C33"/>
    <mergeCell ref="D28:D33"/>
    <mergeCell ref="E28:E33"/>
    <mergeCell ref="F28:F30"/>
    <mergeCell ref="G28:G33"/>
    <mergeCell ref="H28:H33"/>
    <mergeCell ref="I28:I33"/>
    <mergeCell ref="N28:N33"/>
    <mergeCell ref="H22:H27"/>
    <mergeCell ref="I22:I27"/>
    <mergeCell ref="N22:N27"/>
    <mergeCell ref="O22:O27"/>
    <mergeCell ref="P22:P27"/>
    <mergeCell ref="Q22:Q27"/>
    <mergeCell ref="B22:B27"/>
    <mergeCell ref="C22:C27"/>
    <mergeCell ref="D22:D27"/>
    <mergeCell ref="E22:E27"/>
    <mergeCell ref="F22:F24"/>
    <mergeCell ref="AG28:AG30"/>
    <mergeCell ref="AH28:AH33"/>
    <mergeCell ref="AI28:AI33"/>
    <mergeCell ref="AJ28:AJ30"/>
    <mergeCell ref="F31:F33"/>
    <mergeCell ref="T31:T33"/>
    <mergeCell ref="U31:U33"/>
    <mergeCell ref="V31:V33"/>
    <mergeCell ref="W31:W33"/>
    <mergeCell ref="X31:X33"/>
    <mergeCell ref="AA28:AA30"/>
    <mergeCell ref="AB28:AB30"/>
    <mergeCell ref="AC28:AC33"/>
    <mergeCell ref="AD28:AD30"/>
    <mergeCell ref="AE28:AE30"/>
    <mergeCell ref="AF28:AF30"/>
    <mergeCell ref="AF31:AF33"/>
    <mergeCell ref="U28:U30"/>
    <mergeCell ref="V28:V30"/>
    <mergeCell ref="W28:W30"/>
    <mergeCell ref="X28:X30"/>
    <mergeCell ref="Y28:Y30"/>
    <mergeCell ref="Z28:Z30"/>
    <mergeCell ref="O28:O33"/>
    <mergeCell ref="P34:P36"/>
    <mergeCell ref="Q34:Q36"/>
    <mergeCell ref="R34:R36"/>
    <mergeCell ref="S34:S36"/>
    <mergeCell ref="R37:R38"/>
    <mergeCell ref="S37:S38"/>
    <mergeCell ref="AG31:AG33"/>
    <mergeCell ref="AJ31:AJ33"/>
    <mergeCell ref="B34:B38"/>
    <mergeCell ref="C34:C38"/>
    <mergeCell ref="D34:D38"/>
    <mergeCell ref="E34:E38"/>
    <mergeCell ref="F34:F36"/>
    <mergeCell ref="G34:G36"/>
    <mergeCell ref="H34:H38"/>
    <mergeCell ref="I34:I38"/>
    <mergeCell ref="Y31:Y33"/>
    <mergeCell ref="Z31:Z33"/>
    <mergeCell ref="AA31:AA33"/>
    <mergeCell ref="AB31:AB33"/>
    <mergeCell ref="AD31:AD33"/>
    <mergeCell ref="AE31:AE33"/>
    <mergeCell ref="P28:P33"/>
    <mergeCell ref="Q28:Q33"/>
    <mergeCell ref="AF34:AF36"/>
    <mergeCell ref="AG34:AG36"/>
    <mergeCell ref="AH34:AH36"/>
    <mergeCell ref="AI34:AI36"/>
    <mergeCell ref="AJ34:AJ36"/>
    <mergeCell ref="F37:F38"/>
    <mergeCell ref="G37:G38"/>
    <mergeCell ref="O37:O38"/>
    <mergeCell ref="P37:P38"/>
    <mergeCell ref="Q37:Q38"/>
    <mergeCell ref="Z34:Z36"/>
    <mergeCell ref="AA34:AA36"/>
    <mergeCell ref="AB34:AB36"/>
    <mergeCell ref="AC34:AC36"/>
    <mergeCell ref="AD34:AD36"/>
    <mergeCell ref="AE34:AE36"/>
    <mergeCell ref="T34:T36"/>
    <mergeCell ref="U34:U36"/>
    <mergeCell ref="V34:V36"/>
    <mergeCell ref="W34:W36"/>
    <mergeCell ref="X34:X36"/>
    <mergeCell ref="Y34:Y36"/>
    <mergeCell ref="N34:N38"/>
    <mergeCell ref="O34:O36"/>
    <mergeCell ref="AF37:AF38"/>
    <mergeCell ref="AG37:AG38"/>
    <mergeCell ref="AH37:AH38"/>
    <mergeCell ref="AI37:AI38"/>
    <mergeCell ref="AJ37:AJ38"/>
    <mergeCell ref="B46:AJ46"/>
    <mergeCell ref="Z37:Z38"/>
    <mergeCell ref="AA37:AA38"/>
    <mergeCell ref="AB37:AB38"/>
    <mergeCell ref="AC37:AC38"/>
    <mergeCell ref="AD37:AD38"/>
    <mergeCell ref="AE37:AE38"/>
    <mergeCell ref="T37:T38"/>
    <mergeCell ref="U37:U38"/>
    <mergeCell ref="V37:V38"/>
    <mergeCell ref="W37:W38"/>
    <mergeCell ref="X37:X38"/>
    <mergeCell ref="Y37:Y3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J50"/>
  <sheetViews>
    <sheetView tabSelected="1" topLeftCell="O32" zoomScale="70" zoomScaleNormal="70" workbookViewId="0">
      <selection activeCell="G18" sqref="G18:G21"/>
    </sheetView>
  </sheetViews>
  <sheetFormatPr defaultRowHeight="14.4" x14ac:dyDescent="0.3"/>
  <cols>
    <col min="1" max="1" width="5" customWidth="1"/>
    <col min="2" max="2" width="16.21875" customWidth="1"/>
    <col min="3" max="3" width="19.21875" customWidth="1"/>
    <col min="4" max="4" width="15.5546875" customWidth="1"/>
    <col min="5" max="5" width="13.21875" customWidth="1"/>
    <col min="6" max="6" width="18.21875" customWidth="1"/>
    <col min="7" max="7" width="53.21875" customWidth="1"/>
    <col min="8" max="8" width="11.44140625" customWidth="1"/>
    <col min="9" max="9" width="11.21875" customWidth="1"/>
    <col min="10" max="10" width="38.77734375" customWidth="1"/>
    <col min="11" max="14" width="10.5546875" customWidth="1"/>
    <col min="15" max="16" width="15.77734375" customWidth="1"/>
    <col min="17" max="17" width="18.5546875" customWidth="1"/>
    <col min="18" max="18" width="15.77734375" customWidth="1"/>
    <col min="19" max="21" width="14" customWidth="1"/>
    <col min="22" max="22" width="12.21875" customWidth="1"/>
    <col min="23" max="23" width="11.21875" customWidth="1"/>
    <col min="24" max="24" width="10" customWidth="1"/>
    <col min="25" max="25" width="11.77734375" customWidth="1"/>
    <col min="26" max="27" width="12.21875" customWidth="1"/>
    <col min="28" max="29" width="11.21875" customWidth="1"/>
    <col min="30" max="30" width="12.21875" customWidth="1"/>
    <col min="31" max="33" width="11.21875" customWidth="1"/>
    <col min="34" max="34" width="24.21875" customWidth="1"/>
    <col min="35" max="35" width="19.44140625" customWidth="1"/>
    <col min="36" max="36" width="10.44140625" customWidth="1"/>
  </cols>
  <sheetData>
    <row r="1" spans="1:36" x14ac:dyDescent="0.3">
      <c r="A1" s="1"/>
      <c r="B1" s="192" t="s">
        <v>40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
    </row>
    <row r="2" spans="1:36" ht="15" thickBot="1" x14ac:dyDescent="0.3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24.6" customHeight="1" thickBot="1" x14ac:dyDescent="0.35">
      <c r="A3" s="1"/>
      <c r="B3" s="193" t="s">
        <v>0</v>
      </c>
      <c r="C3" s="189" t="s">
        <v>1</v>
      </c>
      <c r="D3" s="189" t="s">
        <v>28</v>
      </c>
      <c r="E3" s="189" t="s">
        <v>29</v>
      </c>
      <c r="F3" s="189" t="s">
        <v>30</v>
      </c>
      <c r="G3" s="189" t="s">
        <v>3</v>
      </c>
      <c r="H3" s="189" t="s">
        <v>4</v>
      </c>
      <c r="I3" s="189" t="s">
        <v>5</v>
      </c>
      <c r="J3" s="190" t="s">
        <v>6</v>
      </c>
      <c r="K3" s="190"/>
      <c r="L3" s="190"/>
      <c r="M3" s="190"/>
      <c r="N3" s="189" t="s">
        <v>47</v>
      </c>
      <c r="O3" s="189" t="s">
        <v>31</v>
      </c>
      <c r="P3" s="191" t="s">
        <v>42</v>
      </c>
      <c r="Q3" s="191" t="s">
        <v>32</v>
      </c>
      <c r="R3" s="191" t="s">
        <v>37</v>
      </c>
      <c r="S3" s="191" t="s">
        <v>33</v>
      </c>
      <c r="T3" s="189" t="s">
        <v>55</v>
      </c>
      <c r="U3" s="189" t="s">
        <v>57</v>
      </c>
      <c r="V3" s="190" t="s">
        <v>59</v>
      </c>
      <c r="W3" s="190"/>
      <c r="X3" s="190"/>
      <c r="Y3" s="190"/>
      <c r="Z3" s="190"/>
      <c r="AA3" s="190"/>
      <c r="AB3" s="189" t="s">
        <v>69</v>
      </c>
      <c r="AC3" s="191" t="s">
        <v>75</v>
      </c>
      <c r="AD3" s="189" t="s">
        <v>77</v>
      </c>
      <c r="AE3" s="189"/>
      <c r="AF3" s="189"/>
      <c r="AG3" s="189" t="s">
        <v>27</v>
      </c>
      <c r="AH3" s="189" t="s">
        <v>36</v>
      </c>
      <c r="AI3" s="189" t="s">
        <v>34</v>
      </c>
      <c r="AJ3" s="187" t="s">
        <v>35</v>
      </c>
    </row>
    <row r="4" spans="1:36" ht="137.1" customHeight="1" thickBot="1" x14ac:dyDescent="0.35">
      <c r="A4" s="1"/>
      <c r="B4" s="193"/>
      <c r="C4" s="189"/>
      <c r="D4" s="189"/>
      <c r="E4" s="189"/>
      <c r="F4" s="189"/>
      <c r="G4" s="189"/>
      <c r="H4" s="189"/>
      <c r="I4" s="189"/>
      <c r="J4" s="127" t="s">
        <v>7</v>
      </c>
      <c r="K4" s="127" t="s">
        <v>8</v>
      </c>
      <c r="L4" s="127" t="s">
        <v>9</v>
      </c>
      <c r="M4" s="128" t="s">
        <v>10</v>
      </c>
      <c r="N4" s="189"/>
      <c r="O4" s="189"/>
      <c r="P4" s="191"/>
      <c r="Q4" s="191"/>
      <c r="R4" s="191"/>
      <c r="S4" s="191"/>
      <c r="T4" s="189"/>
      <c r="U4" s="189"/>
      <c r="V4" s="127" t="s">
        <v>61</v>
      </c>
      <c r="W4" s="127" t="s">
        <v>62</v>
      </c>
      <c r="X4" s="127" t="s">
        <v>15</v>
      </c>
      <c r="Y4" s="127" t="s">
        <v>63</v>
      </c>
      <c r="Z4" s="127" t="s">
        <v>60</v>
      </c>
      <c r="AA4" s="127" t="s">
        <v>25</v>
      </c>
      <c r="AB4" s="189"/>
      <c r="AC4" s="191"/>
      <c r="AD4" s="127" t="s">
        <v>16</v>
      </c>
      <c r="AE4" s="127" t="s">
        <v>17</v>
      </c>
      <c r="AF4" s="127" t="s">
        <v>26</v>
      </c>
      <c r="AG4" s="189"/>
      <c r="AH4" s="189"/>
      <c r="AI4" s="189"/>
      <c r="AJ4" s="187"/>
    </row>
    <row r="5" spans="1:36" ht="15" thickBot="1" x14ac:dyDescent="0.35">
      <c r="A5" s="1"/>
      <c r="B5" s="129">
        <v>1</v>
      </c>
      <c r="C5" s="130">
        <v>2</v>
      </c>
      <c r="D5" s="130">
        <v>3</v>
      </c>
      <c r="E5" s="130">
        <v>4</v>
      </c>
      <c r="F5" s="130">
        <v>5</v>
      </c>
      <c r="G5" s="130">
        <v>6</v>
      </c>
      <c r="H5" s="130">
        <v>7</v>
      </c>
      <c r="I5" s="130">
        <v>8</v>
      </c>
      <c r="J5" s="130">
        <v>9</v>
      </c>
      <c r="K5" s="130">
        <v>10</v>
      </c>
      <c r="L5" s="130">
        <v>11</v>
      </c>
      <c r="M5" s="130">
        <v>12</v>
      </c>
      <c r="N5" s="130">
        <v>13</v>
      </c>
      <c r="O5" s="130">
        <v>14</v>
      </c>
      <c r="P5" s="130">
        <v>15</v>
      </c>
      <c r="Q5" s="130">
        <v>16</v>
      </c>
      <c r="R5" s="130">
        <v>17</v>
      </c>
      <c r="S5" s="131">
        <v>18</v>
      </c>
      <c r="T5" s="130">
        <v>19</v>
      </c>
      <c r="U5" s="130">
        <v>20</v>
      </c>
      <c r="V5" s="130">
        <v>21</v>
      </c>
      <c r="W5" s="130">
        <v>22</v>
      </c>
      <c r="X5" s="130">
        <v>23</v>
      </c>
      <c r="Y5" s="130">
        <v>24</v>
      </c>
      <c r="Z5" s="130">
        <v>25</v>
      </c>
      <c r="AA5" s="130">
        <v>26</v>
      </c>
      <c r="AB5" s="130">
        <v>27</v>
      </c>
      <c r="AC5" s="130">
        <v>28</v>
      </c>
      <c r="AD5" s="130">
        <v>29</v>
      </c>
      <c r="AE5" s="130">
        <v>30</v>
      </c>
      <c r="AF5" s="130">
        <v>31</v>
      </c>
      <c r="AG5" s="130">
        <v>32</v>
      </c>
      <c r="AH5" s="130">
        <v>33</v>
      </c>
      <c r="AI5" s="130">
        <v>34</v>
      </c>
      <c r="AJ5" s="132">
        <v>35</v>
      </c>
    </row>
    <row r="6" spans="1:36" ht="43.5" customHeight="1" x14ac:dyDescent="0.3">
      <c r="A6" s="1"/>
      <c r="B6" s="176" t="s">
        <v>251</v>
      </c>
      <c r="C6" s="143" t="s">
        <v>252</v>
      </c>
      <c r="D6" s="143" t="s">
        <v>253</v>
      </c>
      <c r="E6" s="143" t="s">
        <v>254</v>
      </c>
      <c r="F6" s="175" t="s">
        <v>255</v>
      </c>
      <c r="G6" s="143" t="s">
        <v>257</v>
      </c>
      <c r="H6" s="175" t="s">
        <v>80</v>
      </c>
      <c r="I6" s="175" t="s">
        <v>80</v>
      </c>
      <c r="J6" s="123" t="s">
        <v>258</v>
      </c>
      <c r="K6" s="123" t="s">
        <v>259</v>
      </c>
      <c r="L6" s="123" t="s">
        <v>260</v>
      </c>
      <c r="M6" s="123">
        <v>50</v>
      </c>
      <c r="N6" s="175" t="s">
        <v>128</v>
      </c>
      <c r="O6" s="175" t="s">
        <v>265</v>
      </c>
      <c r="P6" s="168" t="s">
        <v>263</v>
      </c>
      <c r="Q6" s="168" t="s">
        <v>264</v>
      </c>
      <c r="R6" s="168" t="s">
        <v>87</v>
      </c>
      <c r="S6" s="168" t="s">
        <v>131</v>
      </c>
      <c r="T6" s="138">
        <f>U6</f>
        <v>1445000</v>
      </c>
      <c r="U6" s="162">
        <f>SUM(V6:AA7)</f>
        <v>1445000</v>
      </c>
      <c r="V6" s="162">
        <v>1445000</v>
      </c>
      <c r="W6" s="162">
        <v>0</v>
      </c>
      <c r="X6" s="162">
        <v>0</v>
      </c>
      <c r="Y6" s="162">
        <v>0</v>
      </c>
      <c r="Z6" s="162">
        <v>0</v>
      </c>
      <c r="AA6" s="174">
        <v>0</v>
      </c>
      <c r="AB6" s="162">
        <v>255000</v>
      </c>
      <c r="AC6" s="168" t="s">
        <v>88</v>
      </c>
      <c r="AD6" s="169">
        <v>0</v>
      </c>
      <c r="AE6" s="161">
        <f>U6</f>
        <v>1445000</v>
      </c>
      <c r="AF6" s="169">
        <v>0</v>
      </c>
      <c r="AG6" s="168"/>
      <c r="AH6" s="134" t="s">
        <v>292</v>
      </c>
      <c r="AI6" s="134" t="s">
        <v>290</v>
      </c>
      <c r="AJ6" s="140">
        <v>45365</v>
      </c>
    </row>
    <row r="7" spans="1:36" ht="49.05" customHeight="1" thickBot="1" x14ac:dyDescent="0.35">
      <c r="A7" s="1"/>
      <c r="B7" s="177"/>
      <c r="C7" s="144"/>
      <c r="D7" s="144"/>
      <c r="E7" s="144"/>
      <c r="F7" s="167"/>
      <c r="G7" s="144"/>
      <c r="H7" s="167"/>
      <c r="I7" s="167"/>
      <c r="J7" s="126" t="s">
        <v>261</v>
      </c>
      <c r="K7" s="126" t="s">
        <v>262</v>
      </c>
      <c r="L7" s="126" t="s">
        <v>83</v>
      </c>
      <c r="M7" s="126">
        <v>50</v>
      </c>
      <c r="N7" s="167"/>
      <c r="O7" s="167"/>
      <c r="P7" s="148"/>
      <c r="Q7" s="148"/>
      <c r="R7" s="148"/>
      <c r="S7" s="148"/>
      <c r="T7" s="139"/>
      <c r="U7" s="167"/>
      <c r="V7" s="158"/>
      <c r="W7" s="158"/>
      <c r="X7" s="158"/>
      <c r="Y7" s="158"/>
      <c r="Z7" s="158"/>
      <c r="AA7" s="166"/>
      <c r="AB7" s="158"/>
      <c r="AC7" s="148"/>
      <c r="AD7" s="170"/>
      <c r="AE7" s="156"/>
      <c r="AF7" s="170"/>
      <c r="AG7" s="148"/>
      <c r="AH7" s="136"/>
      <c r="AI7" s="136"/>
      <c r="AJ7" s="141"/>
    </row>
    <row r="8" spans="1:36" ht="38.549999999999997" customHeight="1" x14ac:dyDescent="0.3">
      <c r="A8" s="1"/>
      <c r="B8" s="178" t="s">
        <v>270</v>
      </c>
      <c r="C8" s="145" t="s">
        <v>267</v>
      </c>
      <c r="D8" s="145" t="s">
        <v>253</v>
      </c>
      <c r="E8" s="145" t="s">
        <v>254</v>
      </c>
      <c r="F8" s="146" t="s">
        <v>256</v>
      </c>
      <c r="G8" s="145" t="s">
        <v>257</v>
      </c>
      <c r="H8" s="146" t="s">
        <v>80</v>
      </c>
      <c r="I8" s="146" t="s">
        <v>80</v>
      </c>
      <c r="J8" s="124" t="s">
        <v>258</v>
      </c>
      <c r="K8" s="124" t="s">
        <v>259</v>
      </c>
      <c r="L8" s="124" t="s">
        <v>260</v>
      </c>
      <c r="M8" s="124">
        <v>27</v>
      </c>
      <c r="N8" s="146" t="s">
        <v>128</v>
      </c>
      <c r="O8" s="146" t="s">
        <v>115</v>
      </c>
      <c r="P8" s="147" t="s">
        <v>263</v>
      </c>
      <c r="Q8" s="147" t="s">
        <v>264</v>
      </c>
      <c r="R8" s="147" t="s">
        <v>87</v>
      </c>
      <c r="S8" s="147" t="s">
        <v>131</v>
      </c>
      <c r="T8" s="171">
        <f>U8</f>
        <v>1020000</v>
      </c>
      <c r="U8" s="157">
        <f>SUM(V8:AA9)</f>
        <v>1020000</v>
      </c>
      <c r="V8" s="172">
        <v>1020000</v>
      </c>
      <c r="W8" s="157">
        <v>0</v>
      </c>
      <c r="X8" s="157">
        <v>0</v>
      </c>
      <c r="Y8" s="157">
        <v>0</v>
      </c>
      <c r="Z8" s="157">
        <v>0</v>
      </c>
      <c r="AA8" s="165">
        <v>0</v>
      </c>
      <c r="AB8" s="157">
        <v>180000</v>
      </c>
      <c r="AC8" s="163" t="s">
        <v>88</v>
      </c>
      <c r="AD8" s="155">
        <v>0</v>
      </c>
      <c r="AE8" s="155">
        <f>U8</f>
        <v>1020000</v>
      </c>
      <c r="AF8" s="155">
        <v>0</v>
      </c>
      <c r="AG8" s="147"/>
      <c r="AH8" s="135" t="s">
        <v>290</v>
      </c>
      <c r="AI8" s="135" t="s">
        <v>291</v>
      </c>
      <c r="AJ8" s="142">
        <v>45427</v>
      </c>
    </row>
    <row r="9" spans="1:36" ht="55.5" customHeight="1" thickBot="1" x14ac:dyDescent="0.35">
      <c r="A9" s="1"/>
      <c r="B9" s="177"/>
      <c r="C9" s="144"/>
      <c r="D9" s="146"/>
      <c r="E9" s="146"/>
      <c r="F9" s="167"/>
      <c r="G9" s="146"/>
      <c r="H9" s="167"/>
      <c r="I9" s="167"/>
      <c r="J9" s="126" t="s">
        <v>261</v>
      </c>
      <c r="K9" s="126" t="s">
        <v>262</v>
      </c>
      <c r="L9" s="126" t="s">
        <v>83</v>
      </c>
      <c r="M9" s="126">
        <v>27</v>
      </c>
      <c r="N9" s="167"/>
      <c r="O9" s="167"/>
      <c r="P9" s="148"/>
      <c r="Q9" s="148"/>
      <c r="R9" s="148"/>
      <c r="S9" s="148"/>
      <c r="T9" s="144"/>
      <c r="U9" s="167"/>
      <c r="V9" s="173"/>
      <c r="W9" s="158"/>
      <c r="X9" s="158"/>
      <c r="Y9" s="158"/>
      <c r="Z9" s="158"/>
      <c r="AA9" s="166"/>
      <c r="AB9" s="167"/>
      <c r="AC9" s="164"/>
      <c r="AD9" s="156"/>
      <c r="AE9" s="156"/>
      <c r="AF9" s="156"/>
      <c r="AG9" s="148"/>
      <c r="AH9" s="136"/>
      <c r="AI9" s="136"/>
      <c r="AJ9" s="141"/>
    </row>
    <row r="10" spans="1:36" ht="33.6" customHeight="1" x14ac:dyDescent="0.3">
      <c r="A10" s="1"/>
      <c r="B10" s="176" t="s">
        <v>272</v>
      </c>
      <c r="C10" s="143" t="s">
        <v>271</v>
      </c>
      <c r="D10" s="143" t="s">
        <v>253</v>
      </c>
      <c r="E10" s="143" t="s">
        <v>254</v>
      </c>
      <c r="F10" s="266" t="s">
        <v>266</v>
      </c>
      <c r="G10" s="266" t="s">
        <v>257</v>
      </c>
      <c r="H10" s="266" t="s">
        <v>80</v>
      </c>
      <c r="I10" s="266" t="s">
        <v>80</v>
      </c>
      <c r="J10" s="265" t="s">
        <v>258</v>
      </c>
      <c r="K10" s="265" t="s">
        <v>259</v>
      </c>
      <c r="L10" s="265" t="s">
        <v>260</v>
      </c>
      <c r="M10" s="265">
        <v>50</v>
      </c>
      <c r="N10" s="266" t="s">
        <v>128</v>
      </c>
      <c r="O10" s="266" t="s">
        <v>268</v>
      </c>
      <c r="P10" s="266" t="s">
        <v>263</v>
      </c>
      <c r="Q10" s="266" t="s">
        <v>264</v>
      </c>
      <c r="R10" s="266" t="s">
        <v>87</v>
      </c>
      <c r="S10" s="266" t="s">
        <v>131</v>
      </c>
      <c r="T10" s="267">
        <f>U10+U12+U14</f>
        <v>5272654</v>
      </c>
      <c r="U10" s="268">
        <f>SUM(V10:AA11)</f>
        <v>3400000</v>
      </c>
      <c r="V10" s="268">
        <v>3400000</v>
      </c>
      <c r="W10" s="268">
        <v>0</v>
      </c>
      <c r="X10" s="268">
        <v>0</v>
      </c>
      <c r="Y10" s="268">
        <v>0</v>
      </c>
      <c r="Z10" s="268">
        <v>0</v>
      </c>
      <c r="AA10" s="268">
        <v>0</v>
      </c>
      <c r="AB10" s="268">
        <v>403837.76</v>
      </c>
      <c r="AC10" s="289" t="s">
        <v>88</v>
      </c>
      <c r="AD10" s="268">
        <v>0</v>
      </c>
      <c r="AE10" s="268">
        <f>U10</f>
        <v>3400000</v>
      </c>
      <c r="AF10" s="268">
        <v>0</v>
      </c>
      <c r="AG10" s="290"/>
      <c r="AH10" s="270" t="s">
        <v>288</v>
      </c>
      <c r="AI10" s="270" t="s">
        <v>289</v>
      </c>
      <c r="AJ10" s="291">
        <v>45660</v>
      </c>
    </row>
    <row r="11" spans="1:36" ht="41.1" customHeight="1" x14ac:dyDescent="0.3">
      <c r="A11" s="1"/>
      <c r="B11" s="178"/>
      <c r="C11" s="145"/>
      <c r="D11" s="145"/>
      <c r="E11" s="145"/>
      <c r="F11" s="292"/>
      <c r="G11" s="292"/>
      <c r="H11" s="292"/>
      <c r="I11" s="292"/>
      <c r="J11" s="293" t="s">
        <v>261</v>
      </c>
      <c r="K11" s="293" t="s">
        <v>262</v>
      </c>
      <c r="L11" s="293" t="s">
        <v>83</v>
      </c>
      <c r="M11" s="293">
        <v>50</v>
      </c>
      <c r="N11" s="292"/>
      <c r="O11" s="292"/>
      <c r="P11" s="292"/>
      <c r="Q11" s="292"/>
      <c r="R11" s="292"/>
      <c r="S11" s="292"/>
      <c r="T11" s="285"/>
      <c r="U11" s="292"/>
      <c r="V11" s="294"/>
      <c r="W11" s="294"/>
      <c r="X11" s="294"/>
      <c r="Y11" s="294"/>
      <c r="Z11" s="294"/>
      <c r="AA11" s="294"/>
      <c r="AB11" s="294"/>
      <c r="AC11" s="295"/>
      <c r="AD11" s="294"/>
      <c r="AE11" s="294"/>
      <c r="AF11" s="294"/>
      <c r="AG11" s="296"/>
      <c r="AH11" s="287"/>
      <c r="AI11" s="287"/>
      <c r="AJ11" s="297"/>
    </row>
    <row r="12" spans="1:36" ht="32.549999999999997" customHeight="1" x14ac:dyDescent="0.3">
      <c r="A12" s="1"/>
      <c r="B12" s="178"/>
      <c r="C12" s="145"/>
      <c r="D12" s="145"/>
      <c r="E12" s="145"/>
      <c r="F12" s="292" t="s">
        <v>269</v>
      </c>
      <c r="G12" s="292"/>
      <c r="H12" s="292" t="s">
        <v>80</v>
      </c>
      <c r="I12" s="292" t="s">
        <v>80</v>
      </c>
      <c r="J12" s="293" t="s">
        <v>258</v>
      </c>
      <c r="K12" s="293" t="s">
        <v>259</v>
      </c>
      <c r="L12" s="293" t="s">
        <v>260</v>
      </c>
      <c r="M12" s="293">
        <v>20</v>
      </c>
      <c r="N12" s="292" t="s">
        <v>128</v>
      </c>
      <c r="O12" s="292" t="s">
        <v>120</v>
      </c>
      <c r="P12" s="292" t="s">
        <v>263</v>
      </c>
      <c r="Q12" s="292" t="s">
        <v>264</v>
      </c>
      <c r="R12" s="292" t="s">
        <v>87</v>
      </c>
      <c r="S12" s="292" t="s">
        <v>131</v>
      </c>
      <c r="T12" s="285"/>
      <c r="U12" s="294">
        <f>SUM(V12:AA13)</f>
        <v>449990</v>
      </c>
      <c r="V12" s="294">
        <v>449990</v>
      </c>
      <c r="W12" s="294">
        <v>0</v>
      </c>
      <c r="X12" s="294">
        <v>0</v>
      </c>
      <c r="Y12" s="294">
        <v>0</v>
      </c>
      <c r="Z12" s="294">
        <v>0</v>
      </c>
      <c r="AA12" s="294">
        <v>0</v>
      </c>
      <c r="AB12" s="294">
        <v>79410</v>
      </c>
      <c r="AC12" s="295" t="s">
        <v>88</v>
      </c>
      <c r="AD12" s="294">
        <v>0</v>
      </c>
      <c r="AE12" s="294">
        <f>U12</f>
        <v>449990</v>
      </c>
      <c r="AF12" s="294">
        <v>0</v>
      </c>
      <c r="AG12" s="296"/>
      <c r="AH12" s="287"/>
      <c r="AI12" s="287"/>
      <c r="AJ12" s="297"/>
    </row>
    <row r="13" spans="1:36" ht="40.049999999999997" customHeight="1" x14ac:dyDescent="0.3">
      <c r="A13" s="1"/>
      <c r="B13" s="178"/>
      <c r="C13" s="145"/>
      <c r="D13" s="145"/>
      <c r="E13" s="145"/>
      <c r="F13" s="298"/>
      <c r="G13" s="298"/>
      <c r="H13" s="298"/>
      <c r="I13" s="298"/>
      <c r="J13" s="284" t="s">
        <v>261</v>
      </c>
      <c r="K13" s="284" t="s">
        <v>262</v>
      </c>
      <c r="L13" s="284" t="s">
        <v>83</v>
      </c>
      <c r="M13" s="284">
        <v>20</v>
      </c>
      <c r="N13" s="298"/>
      <c r="O13" s="298"/>
      <c r="P13" s="298"/>
      <c r="Q13" s="298"/>
      <c r="R13" s="298"/>
      <c r="S13" s="298"/>
      <c r="T13" s="285"/>
      <c r="U13" s="298"/>
      <c r="V13" s="299"/>
      <c r="W13" s="299"/>
      <c r="X13" s="299"/>
      <c r="Y13" s="299"/>
      <c r="Z13" s="299"/>
      <c r="AA13" s="299"/>
      <c r="AB13" s="299"/>
      <c r="AC13" s="300"/>
      <c r="AD13" s="299"/>
      <c r="AE13" s="299"/>
      <c r="AF13" s="299"/>
      <c r="AG13" s="301"/>
      <c r="AH13" s="287"/>
      <c r="AI13" s="287"/>
      <c r="AJ13" s="297"/>
    </row>
    <row r="14" spans="1:36" ht="40.049999999999997" customHeight="1" x14ac:dyDescent="0.3">
      <c r="A14" s="1"/>
      <c r="B14" s="178"/>
      <c r="C14" s="145"/>
      <c r="D14" s="145"/>
      <c r="E14" s="145"/>
      <c r="F14" s="298" t="s">
        <v>350</v>
      </c>
      <c r="G14" s="298" t="s">
        <v>340</v>
      </c>
      <c r="H14" s="298" t="s">
        <v>80</v>
      </c>
      <c r="I14" s="298" t="s">
        <v>80</v>
      </c>
      <c r="J14" s="293" t="s">
        <v>341</v>
      </c>
      <c r="K14" s="293" t="s">
        <v>342</v>
      </c>
      <c r="L14" s="293" t="s">
        <v>260</v>
      </c>
      <c r="M14" s="293">
        <v>10</v>
      </c>
      <c r="N14" s="298" t="s">
        <v>128</v>
      </c>
      <c r="O14" s="292" t="s">
        <v>268</v>
      </c>
      <c r="P14" s="292" t="s">
        <v>263</v>
      </c>
      <c r="Q14" s="292" t="s">
        <v>264</v>
      </c>
      <c r="R14" s="292" t="s">
        <v>87</v>
      </c>
      <c r="S14" s="292" t="s">
        <v>131</v>
      </c>
      <c r="T14" s="285"/>
      <c r="U14" s="294">
        <f>SUM(V14:AA15)</f>
        <v>1422664</v>
      </c>
      <c r="V14" s="299">
        <v>1422664</v>
      </c>
      <c r="W14" s="299">
        <v>0</v>
      </c>
      <c r="X14" s="299">
        <v>0</v>
      </c>
      <c r="Y14" s="299">
        <v>0</v>
      </c>
      <c r="Z14" s="299">
        <v>0</v>
      </c>
      <c r="AA14" s="299">
        <v>0</v>
      </c>
      <c r="AB14" s="299">
        <v>74877.679999999993</v>
      </c>
      <c r="AC14" s="300" t="s">
        <v>88</v>
      </c>
      <c r="AD14" s="299">
        <v>0</v>
      </c>
      <c r="AE14" s="294">
        <f>U14</f>
        <v>1422664</v>
      </c>
      <c r="AF14" s="299">
        <v>0</v>
      </c>
      <c r="AG14" s="301"/>
      <c r="AH14" s="287"/>
      <c r="AI14" s="287"/>
      <c r="AJ14" s="297"/>
    </row>
    <row r="15" spans="1:36" ht="40.049999999999997" customHeight="1" thickBot="1" x14ac:dyDescent="0.35">
      <c r="A15" s="1"/>
      <c r="B15" s="177"/>
      <c r="C15" s="144"/>
      <c r="D15" s="144"/>
      <c r="E15" s="144"/>
      <c r="F15" s="273"/>
      <c r="G15" s="273"/>
      <c r="H15" s="273"/>
      <c r="I15" s="273"/>
      <c r="J15" s="274" t="s">
        <v>343</v>
      </c>
      <c r="K15" s="274" t="s">
        <v>344</v>
      </c>
      <c r="L15" s="274" t="s">
        <v>83</v>
      </c>
      <c r="M15" s="274">
        <v>10</v>
      </c>
      <c r="N15" s="273"/>
      <c r="O15" s="292"/>
      <c r="P15" s="292"/>
      <c r="Q15" s="292"/>
      <c r="R15" s="292"/>
      <c r="S15" s="292"/>
      <c r="T15" s="276"/>
      <c r="U15" s="275"/>
      <c r="V15" s="276"/>
      <c r="W15" s="276"/>
      <c r="X15" s="276"/>
      <c r="Y15" s="276"/>
      <c r="Z15" s="276"/>
      <c r="AA15" s="276"/>
      <c r="AB15" s="276"/>
      <c r="AC15" s="302"/>
      <c r="AD15" s="276"/>
      <c r="AE15" s="277"/>
      <c r="AF15" s="276"/>
      <c r="AG15" s="278"/>
      <c r="AH15" s="279"/>
      <c r="AI15" s="279"/>
      <c r="AJ15" s="303"/>
    </row>
    <row r="16" spans="1:36" ht="44.1" customHeight="1" x14ac:dyDescent="0.3">
      <c r="A16" s="1"/>
      <c r="B16" s="179" t="s">
        <v>274</v>
      </c>
      <c r="C16" s="146" t="s">
        <v>275</v>
      </c>
      <c r="D16" s="146" t="s">
        <v>253</v>
      </c>
      <c r="E16" s="146" t="s">
        <v>254</v>
      </c>
      <c r="F16" s="146" t="s">
        <v>273</v>
      </c>
      <c r="G16" s="146" t="s">
        <v>257</v>
      </c>
      <c r="H16" s="146" t="s">
        <v>80</v>
      </c>
      <c r="I16" s="146" t="s">
        <v>80</v>
      </c>
      <c r="J16" s="124" t="s">
        <v>258</v>
      </c>
      <c r="K16" s="124" t="s">
        <v>259</v>
      </c>
      <c r="L16" s="124" t="s">
        <v>260</v>
      </c>
      <c r="M16" s="124">
        <v>71</v>
      </c>
      <c r="N16" s="146" t="s">
        <v>128</v>
      </c>
      <c r="O16" s="146" t="s">
        <v>110</v>
      </c>
      <c r="P16" s="147" t="s">
        <v>263</v>
      </c>
      <c r="Q16" s="147" t="s">
        <v>264</v>
      </c>
      <c r="R16" s="147" t="s">
        <v>87</v>
      </c>
      <c r="S16" s="147" t="s">
        <v>131</v>
      </c>
      <c r="T16" s="157">
        <f>U16</f>
        <v>4165935</v>
      </c>
      <c r="U16" s="157">
        <f>SUM(V16:AA17)</f>
        <v>4165935</v>
      </c>
      <c r="V16" s="157">
        <v>4165935</v>
      </c>
      <c r="W16" s="157">
        <v>0</v>
      </c>
      <c r="X16" s="157">
        <v>0</v>
      </c>
      <c r="Y16" s="157">
        <v>0</v>
      </c>
      <c r="Z16" s="157">
        <v>0</v>
      </c>
      <c r="AA16" s="165">
        <v>0</v>
      </c>
      <c r="AB16" s="157">
        <v>735165</v>
      </c>
      <c r="AC16" s="155" t="s">
        <v>88</v>
      </c>
      <c r="AD16" s="155">
        <v>0</v>
      </c>
      <c r="AE16" s="155">
        <f>U16</f>
        <v>4165935</v>
      </c>
      <c r="AF16" s="155">
        <v>0</v>
      </c>
      <c r="AG16" s="153"/>
      <c r="AH16" s="151" t="s">
        <v>286</v>
      </c>
      <c r="AI16" s="151" t="s">
        <v>287</v>
      </c>
      <c r="AJ16" s="149">
        <v>45901</v>
      </c>
    </row>
    <row r="17" spans="1:36" ht="52.5" customHeight="1" thickBot="1" x14ac:dyDescent="0.35">
      <c r="A17" s="1"/>
      <c r="B17" s="180"/>
      <c r="C17" s="167"/>
      <c r="D17" s="167"/>
      <c r="E17" s="167"/>
      <c r="F17" s="167"/>
      <c r="G17" s="167"/>
      <c r="H17" s="167"/>
      <c r="I17" s="167"/>
      <c r="J17" s="126" t="s">
        <v>261</v>
      </c>
      <c r="K17" s="126" t="s">
        <v>262</v>
      </c>
      <c r="L17" s="126" t="s">
        <v>83</v>
      </c>
      <c r="M17" s="126">
        <v>71</v>
      </c>
      <c r="N17" s="167"/>
      <c r="O17" s="167"/>
      <c r="P17" s="148"/>
      <c r="Q17" s="148"/>
      <c r="R17" s="148"/>
      <c r="S17" s="148"/>
      <c r="T17" s="158"/>
      <c r="U17" s="158"/>
      <c r="V17" s="158"/>
      <c r="W17" s="158"/>
      <c r="X17" s="158"/>
      <c r="Y17" s="158"/>
      <c r="Z17" s="158"/>
      <c r="AA17" s="166"/>
      <c r="AB17" s="158"/>
      <c r="AC17" s="156"/>
      <c r="AD17" s="156"/>
      <c r="AE17" s="156"/>
      <c r="AF17" s="156"/>
      <c r="AG17" s="154"/>
      <c r="AH17" s="152"/>
      <c r="AI17" s="152"/>
      <c r="AJ17" s="150"/>
    </row>
    <row r="18" spans="1:36" ht="48" customHeight="1" x14ac:dyDescent="0.3">
      <c r="A18" s="1"/>
      <c r="B18" s="194" t="s">
        <v>276</v>
      </c>
      <c r="C18" s="175" t="s">
        <v>277</v>
      </c>
      <c r="D18" s="175" t="s">
        <v>278</v>
      </c>
      <c r="E18" s="175" t="s">
        <v>254</v>
      </c>
      <c r="F18" s="175" t="s">
        <v>302</v>
      </c>
      <c r="G18" s="175" t="s">
        <v>257</v>
      </c>
      <c r="H18" s="175" t="s">
        <v>80</v>
      </c>
      <c r="I18" s="175" t="s">
        <v>80</v>
      </c>
      <c r="J18" s="123" t="s">
        <v>280</v>
      </c>
      <c r="K18" s="123" t="s">
        <v>281</v>
      </c>
      <c r="L18" s="123" t="s">
        <v>282</v>
      </c>
      <c r="M18" s="123">
        <v>6</v>
      </c>
      <c r="N18" s="175" t="s">
        <v>128</v>
      </c>
      <c r="O18" s="175" t="s">
        <v>115</v>
      </c>
      <c r="P18" s="168" t="s">
        <v>263</v>
      </c>
      <c r="Q18" s="168" t="s">
        <v>264</v>
      </c>
      <c r="R18" s="168" t="s">
        <v>87</v>
      </c>
      <c r="S18" s="168" t="s">
        <v>131</v>
      </c>
      <c r="T18" s="162">
        <f>SUM(U18:U21)</f>
        <v>850000</v>
      </c>
      <c r="U18" s="162">
        <f>V18</f>
        <v>680000</v>
      </c>
      <c r="V18" s="162">
        <v>680000</v>
      </c>
      <c r="W18" s="162">
        <v>0</v>
      </c>
      <c r="X18" s="162">
        <v>0</v>
      </c>
      <c r="Y18" s="162">
        <v>0</v>
      </c>
      <c r="Z18" s="162">
        <v>0</v>
      </c>
      <c r="AA18" s="161">
        <v>0</v>
      </c>
      <c r="AB18" s="162">
        <v>120000</v>
      </c>
      <c r="AC18" s="161" t="s">
        <v>88</v>
      </c>
      <c r="AD18" s="161">
        <v>0</v>
      </c>
      <c r="AE18" s="161">
        <f>V18</f>
        <v>680000</v>
      </c>
      <c r="AF18" s="161">
        <v>0</v>
      </c>
      <c r="AG18" s="186"/>
      <c r="AH18" s="199" t="s">
        <v>288</v>
      </c>
      <c r="AI18" s="199" t="s">
        <v>328</v>
      </c>
      <c r="AJ18" s="196">
        <v>45667</v>
      </c>
    </row>
    <row r="19" spans="1:36" ht="47.1" customHeight="1" x14ac:dyDescent="0.3">
      <c r="A19" s="1"/>
      <c r="B19" s="195"/>
      <c r="C19" s="181"/>
      <c r="D19" s="181"/>
      <c r="E19" s="181"/>
      <c r="F19" s="181"/>
      <c r="G19" s="181"/>
      <c r="H19" s="181"/>
      <c r="I19" s="181"/>
      <c r="J19" s="125" t="s">
        <v>283</v>
      </c>
      <c r="K19" s="125" t="s">
        <v>284</v>
      </c>
      <c r="L19" s="125" t="s">
        <v>285</v>
      </c>
      <c r="M19" s="125">
        <v>6</v>
      </c>
      <c r="N19" s="181"/>
      <c r="O19" s="181"/>
      <c r="P19" s="184"/>
      <c r="Q19" s="184"/>
      <c r="R19" s="184"/>
      <c r="S19" s="184"/>
      <c r="T19" s="183"/>
      <c r="U19" s="183"/>
      <c r="V19" s="183"/>
      <c r="W19" s="183"/>
      <c r="X19" s="183"/>
      <c r="Y19" s="183"/>
      <c r="Z19" s="183"/>
      <c r="AA19" s="160"/>
      <c r="AB19" s="183"/>
      <c r="AC19" s="160"/>
      <c r="AD19" s="160"/>
      <c r="AE19" s="160"/>
      <c r="AF19" s="160"/>
      <c r="AG19" s="159"/>
      <c r="AH19" s="200"/>
      <c r="AI19" s="200"/>
      <c r="AJ19" s="197"/>
    </row>
    <row r="20" spans="1:36" ht="49.05" customHeight="1" x14ac:dyDescent="0.3">
      <c r="A20" s="1"/>
      <c r="B20" s="195"/>
      <c r="C20" s="181"/>
      <c r="D20" s="181"/>
      <c r="E20" s="181"/>
      <c r="F20" s="181" t="s">
        <v>303</v>
      </c>
      <c r="G20" s="181"/>
      <c r="H20" s="181" t="s">
        <v>80</v>
      </c>
      <c r="I20" s="181" t="s">
        <v>80</v>
      </c>
      <c r="J20" s="125" t="s">
        <v>280</v>
      </c>
      <c r="K20" s="125" t="s">
        <v>281</v>
      </c>
      <c r="L20" s="125" t="s">
        <v>282</v>
      </c>
      <c r="M20" s="125">
        <v>10</v>
      </c>
      <c r="N20" s="181"/>
      <c r="O20" s="181"/>
      <c r="P20" s="184"/>
      <c r="Q20" s="184"/>
      <c r="R20" s="184"/>
      <c r="S20" s="184"/>
      <c r="T20" s="183"/>
      <c r="U20" s="183">
        <f>V20</f>
        <v>170000</v>
      </c>
      <c r="V20" s="183">
        <v>170000</v>
      </c>
      <c r="W20" s="183">
        <v>0</v>
      </c>
      <c r="X20" s="183">
        <v>0</v>
      </c>
      <c r="Y20" s="183">
        <v>0</v>
      </c>
      <c r="Z20" s="183">
        <v>0</v>
      </c>
      <c r="AA20" s="160">
        <v>0</v>
      </c>
      <c r="AB20" s="183">
        <v>30000</v>
      </c>
      <c r="AC20" s="160" t="s">
        <v>88</v>
      </c>
      <c r="AD20" s="160">
        <v>0</v>
      </c>
      <c r="AE20" s="160">
        <f>V20</f>
        <v>170000</v>
      </c>
      <c r="AF20" s="160">
        <v>0</v>
      </c>
      <c r="AG20" s="159"/>
      <c r="AH20" s="200"/>
      <c r="AI20" s="200"/>
      <c r="AJ20" s="197"/>
    </row>
    <row r="21" spans="1:36" ht="52.5" customHeight="1" thickBot="1" x14ac:dyDescent="0.35">
      <c r="A21" s="1"/>
      <c r="B21" s="180"/>
      <c r="C21" s="167"/>
      <c r="D21" s="167"/>
      <c r="E21" s="167"/>
      <c r="F21" s="167"/>
      <c r="G21" s="167"/>
      <c r="H21" s="167"/>
      <c r="I21" s="167"/>
      <c r="J21" s="126" t="s">
        <v>283</v>
      </c>
      <c r="K21" s="126" t="s">
        <v>284</v>
      </c>
      <c r="L21" s="126" t="s">
        <v>285</v>
      </c>
      <c r="M21" s="126">
        <v>10</v>
      </c>
      <c r="N21" s="167"/>
      <c r="O21" s="167"/>
      <c r="P21" s="148"/>
      <c r="Q21" s="148"/>
      <c r="R21" s="148"/>
      <c r="S21" s="148"/>
      <c r="T21" s="158"/>
      <c r="U21" s="158"/>
      <c r="V21" s="158"/>
      <c r="W21" s="158"/>
      <c r="X21" s="158"/>
      <c r="Y21" s="158"/>
      <c r="Z21" s="158"/>
      <c r="AA21" s="156"/>
      <c r="AB21" s="158"/>
      <c r="AC21" s="156"/>
      <c r="AD21" s="156"/>
      <c r="AE21" s="156"/>
      <c r="AF21" s="156"/>
      <c r="AG21" s="154"/>
      <c r="AH21" s="152"/>
      <c r="AI21" s="152"/>
      <c r="AJ21" s="198"/>
    </row>
    <row r="22" spans="1:36" ht="43.05" customHeight="1" x14ac:dyDescent="0.3">
      <c r="A22" s="1"/>
      <c r="B22" s="194" t="s">
        <v>293</v>
      </c>
      <c r="C22" s="175" t="s">
        <v>294</v>
      </c>
      <c r="D22" s="175" t="s">
        <v>278</v>
      </c>
      <c r="E22" s="175" t="s">
        <v>254</v>
      </c>
      <c r="F22" s="175" t="s">
        <v>306</v>
      </c>
      <c r="G22" s="175" t="s">
        <v>307</v>
      </c>
      <c r="H22" s="175" t="s">
        <v>80</v>
      </c>
      <c r="I22" s="175" t="s">
        <v>80</v>
      </c>
      <c r="J22" s="123" t="s">
        <v>308</v>
      </c>
      <c r="K22" s="123" t="s">
        <v>309</v>
      </c>
      <c r="L22" s="123" t="s">
        <v>285</v>
      </c>
      <c r="M22" s="123">
        <v>44</v>
      </c>
      <c r="N22" s="175" t="s">
        <v>128</v>
      </c>
      <c r="O22" s="175" t="s">
        <v>115</v>
      </c>
      <c r="P22" s="168" t="s">
        <v>263</v>
      </c>
      <c r="Q22" s="168" t="s">
        <v>264</v>
      </c>
      <c r="R22" s="168" t="s">
        <v>87</v>
      </c>
      <c r="S22" s="168" t="s">
        <v>131</v>
      </c>
      <c r="T22" s="162">
        <f>U22</f>
        <v>340886</v>
      </c>
      <c r="U22" s="162">
        <f>V22</f>
        <v>340886</v>
      </c>
      <c r="V22" s="162">
        <v>340886</v>
      </c>
      <c r="W22" s="162">
        <v>0</v>
      </c>
      <c r="X22" s="162">
        <v>0</v>
      </c>
      <c r="Y22" s="162">
        <v>0</v>
      </c>
      <c r="Z22" s="162">
        <v>0</v>
      </c>
      <c r="AA22" s="161">
        <v>0</v>
      </c>
      <c r="AB22" s="138">
        <v>60156.36</v>
      </c>
      <c r="AC22" s="161" t="s">
        <v>88</v>
      </c>
      <c r="AD22" s="161">
        <v>0</v>
      </c>
      <c r="AE22" s="161">
        <f>V22</f>
        <v>340886</v>
      </c>
      <c r="AF22" s="161">
        <v>0</v>
      </c>
      <c r="AG22" s="186"/>
      <c r="AH22" s="199" t="s">
        <v>288</v>
      </c>
      <c r="AI22" s="199" t="s">
        <v>289</v>
      </c>
      <c r="AJ22" s="196">
        <v>45670</v>
      </c>
    </row>
    <row r="23" spans="1:36" ht="44.1" customHeight="1" thickBot="1" x14ac:dyDescent="0.35">
      <c r="A23" s="1"/>
      <c r="B23" s="180"/>
      <c r="C23" s="167"/>
      <c r="D23" s="167"/>
      <c r="E23" s="167"/>
      <c r="F23" s="167"/>
      <c r="G23" s="167"/>
      <c r="H23" s="167"/>
      <c r="I23" s="167"/>
      <c r="J23" s="126" t="s">
        <v>310</v>
      </c>
      <c r="K23" s="126" t="s">
        <v>311</v>
      </c>
      <c r="L23" s="126" t="s">
        <v>83</v>
      </c>
      <c r="M23" s="126">
        <v>44</v>
      </c>
      <c r="N23" s="167"/>
      <c r="O23" s="167"/>
      <c r="P23" s="148"/>
      <c r="Q23" s="148"/>
      <c r="R23" s="148"/>
      <c r="S23" s="148"/>
      <c r="T23" s="158"/>
      <c r="U23" s="158"/>
      <c r="V23" s="158"/>
      <c r="W23" s="158"/>
      <c r="X23" s="158"/>
      <c r="Y23" s="158"/>
      <c r="Z23" s="158"/>
      <c r="AA23" s="156"/>
      <c r="AB23" s="139"/>
      <c r="AC23" s="156"/>
      <c r="AD23" s="156"/>
      <c r="AE23" s="156"/>
      <c r="AF23" s="156"/>
      <c r="AG23" s="154"/>
      <c r="AH23" s="152"/>
      <c r="AI23" s="152"/>
      <c r="AJ23" s="198"/>
    </row>
    <row r="24" spans="1:36" ht="52.5" customHeight="1" x14ac:dyDescent="0.3">
      <c r="A24" s="1"/>
      <c r="B24" s="194" t="s">
        <v>300</v>
      </c>
      <c r="C24" s="175" t="s">
        <v>301</v>
      </c>
      <c r="D24" s="175" t="s">
        <v>278</v>
      </c>
      <c r="E24" s="175" t="s">
        <v>254</v>
      </c>
      <c r="F24" s="175" t="s">
        <v>317</v>
      </c>
      <c r="G24" s="175" t="s">
        <v>257</v>
      </c>
      <c r="H24" s="175" t="s">
        <v>80</v>
      </c>
      <c r="I24" s="175" t="s">
        <v>80</v>
      </c>
      <c r="J24" s="123" t="s">
        <v>280</v>
      </c>
      <c r="K24" s="123" t="s">
        <v>281</v>
      </c>
      <c r="L24" s="123" t="s">
        <v>282</v>
      </c>
      <c r="M24" s="123">
        <v>20</v>
      </c>
      <c r="N24" s="175" t="s">
        <v>128</v>
      </c>
      <c r="O24" s="175" t="s">
        <v>268</v>
      </c>
      <c r="P24" s="168" t="s">
        <v>263</v>
      </c>
      <c r="Q24" s="168" t="s">
        <v>264</v>
      </c>
      <c r="R24" s="168" t="s">
        <v>87</v>
      </c>
      <c r="S24" s="168" t="s">
        <v>131</v>
      </c>
      <c r="T24" s="162">
        <f>U24</f>
        <v>425000</v>
      </c>
      <c r="U24" s="162">
        <f>V24</f>
        <v>425000</v>
      </c>
      <c r="V24" s="162">
        <v>425000</v>
      </c>
      <c r="W24" s="162">
        <v>0</v>
      </c>
      <c r="X24" s="162">
        <v>0</v>
      </c>
      <c r="Y24" s="162">
        <v>0</v>
      </c>
      <c r="Z24" s="162">
        <v>0</v>
      </c>
      <c r="AA24" s="161">
        <v>0</v>
      </c>
      <c r="AB24" s="162">
        <v>75000</v>
      </c>
      <c r="AC24" s="161" t="s">
        <v>88</v>
      </c>
      <c r="AD24" s="161">
        <v>0</v>
      </c>
      <c r="AE24" s="161">
        <f>V24</f>
        <v>425000</v>
      </c>
      <c r="AF24" s="161">
        <v>0</v>
      </c>
      <c r="AG24" s="186"/>
      <c r="AH24" s="199" t="s">
        <v>288</v>
      </c>
      <c r="AI24" s="199" t="s">
        <v>289</v>
      </c>
      <c r="AJ24" s="196">
        <v>45667</v>
      </c>
    </row>
    <row r="25" spans="1:36" ht="52.5" customHeight="1" thickBot="1" x14ac:dyDescent="0.35">
      <c r="A25" s="1"/>
      <c r="B25" s="180"/>
      <c r="C25" s="167"/>
      <c r="D25" s="167"/>
      <c r="E25" s="167"/>
      <c r="F25" s="167"/>
      <c r="G25" s="167"/>
      <c r="H25" s="167"/>
      <c r="I25" s="167"/>
      <c r="J25" s="126" t="s">
        <v>283</v>
      </c>
      <c r="K25" s="126" t="s">
        <v>284</v>
      </c>
      <c r="L25" s="126" t="s">
        <v>285</v>
      </c>
      <c r="M25" s="126">
        <v>20</v>
      </c>
      <c r="N25" s="167"/>
      <c r="O25" s="167"/>
      <c r="P25" s="148"/>
      <c r="Q25" s="148"/>
      <c r="R25" s="148"/>
      <c r="S25" s="148"/>
      <c r="T25" s="158"/>
      <c r="U25" s="158"/>
      <c r="V25" s="158"/>
      <c r="W25" s="158"/>
      <c r="X25" s="158"/>
      <c r="Y25" s="158"/>
      <c r="Z25" s="158"/>
      <c r="AA25" s="156"/>
      <c r="AB25" s="158"/>
      <c r="AC25" s="156"/>
      <c r="AD25" s="156"/>
      <c r="AE25" s="156"/>
      <c r="AF25" s="156"/>
      <c r="AG25" s="154"/>
      <c r="AH25" s="152"/>
      <c r="AI25" s="152"/>
      <c r="AJ25" s="198"/>
    </row>
    <row r="26" spans="1:36" ht="52.5" customHeight="1" x14ac:dyDescent="0.3">
      <c r="A26" s="1"/>
      <c r="B26" s="194" t="s">
        <v>304</v>
      </c>
      <c r="C26" s="175" t="s">
        <v>305</v>
      </c>
      <c r="D26" s="175" t="s">
        <v>278</v>
      </c>
      <c r="E26" s="175" t="s">
        <v>254</v>
      </c>
      <c r="F26" s="175" t="s">
        <v>320</v>
      </c>
      <c r="G26" s="175" t="s">
        <v>257</v>
      </c>
      <c r="H26" s="175" t="s">
        <v>80</v>
      </c>
      <c r="I26" s="175" t="s">
        <v>80</v>
      </c>
      <c r="J26" s="123" t="s">
        <v>280</v>
      </c>
      <c r="K26" s="123" t="s">
        <v>281</v>
      </c>
      <c r="L26" s="123" t="s">
        <v>282</v>
      </c>
      <c r="M26" s="123">
        <v>26</v>
      </c>
      <c r="N26" s="175" t="s">
        <v>128</v>
      </c>
      <c r="O26" s="175" t="s">
        <v>265</v>
      </c>
      <c r="P26" s="168" t="s">
        <v>263</v>
      </c>
      <c r="Q26" s="168" t="s">
        <v>264</v>
      </c>
      <c r="R26" s="168" t="s">
        <v>87</v>
      </c>
      <c r="S26" s="168" t="s">
        <v>131</v>
      </c>
      <c r="T26" s="162">
        <f>U26</f>
        <v>1054000</v>
      </c>
      <c r="U26" s="162">
        <f>V26</f>
        <v>1054000</v>
      </c>
      <c r="V26" s="162">
        <v>1054000</v>
      </c>
      <c r="W26" s="162">
        <v>0</v>
      </c>
      <c r="X26" s="162">
        <v>0</v>
      </c>
      <c r="Y26" s="162">
        <v>0</v>
      </c>
      <c r="Z26" s="162">
        <v>0</v>
      </c>
      <c r="AA26" s="161">
        <v>0</v>
      </c>
      <c r="AB26" s="162">
        <v>186000</v>
      </c>
      <c r="AC26" s="161" t="s">
        <v>88</v>
      </c>
      <c r="AD26" s="161">
        <v>0</v>
      </c>
      <c r="AE26" s="161">
        <f>V26</f>
        <v>1054000</v>
      </c>
      <c r="AF26" s="161">
        <v>0</v>
      </c>
      <c r="AG26" s="186"/>
      <c r="AH26" s="199" t="s">
        <v>288</v>
      </c>
      <c r="AI26" s="199" t="s">
        <v>289</v>
      </c>
      <c r="AJ26" s="196">
        <v>45667</v>
      </c>
    </row>
    <row r="27" spans="1:36" ht="52.5" customHeight="1" thickBot="1" x14ac:dyDescent="0.35">
      <c r="A27" s="1"/>
      <c r="B27" s="180"/>
      <c r="C27" s="167"/>
      <c r="D27" s="167"/>
      <c r="E27" s="167"/>
      <c r="F27" s="167"/>
      <c r="G27" s="167"/>
      <c r="H27" s="167"/>
      <c r="I27" s="167"/>
      <c r="J27" s="126" t="s">
        <v>283</v>
      </c>
      <c r="K27" s="126" t="s">
        <v>284</v>
      </c>
      <c r="L27" s="126" t="s">
        <v>285</v>
      </c>
      <c r="M27" s="126">
        <v>26</v>
      </c>
      <c r="N27" s="167"/>
      <c r="O27" s="167"/>
      <c r="P27" s="148"/>
      <c r="Q27" s="148"/>
      <c r="R27" s="148"/>
      <c r="S27" s="148"/>
      <c r="T27" s="158"/>
      <c r="U27" s="158"/>
      <c r="V27" s="158"/>
      <c r="W27" s="158"/>
      <c r="X27" s="158"/>
      <c r="Y27" s="158"/>
      <c r="Z27" s="158"/>
      <c r="AA27" s="156"/>
      <c r="AB27" s="158"/>
      <c r="AC27" s="156"/>
      <c r="AD27" s="156"/>
      <c r="AE27" s="156"/>
      <c r="AF27" s="156"/>
      <c r="AG27" s="154"/>
      <c r="AH27" s="152"/>
      <c r="AI27" s="152"/>
      <c r="AJ27" s="198"/>
    </row>
    <row r="28" spans="1:36" ht="52.5" customHeight="1" x14ac:dyDescent="0.3">
      <c r="A28" s="1"/>
      <c r="B28" s="176" t="s">
        <v>312</v>
      </c>
      <c r="C28" s="143" t="s">
        <v>313</v>
      </c>
      <c r="D28" s="143" t="s">
        <v>278</v>
      </c>
      <c r="E28" s="143" t="s">
        <v>254</v>
      </c>
      <c r="F28" s="143" t="s">
        <v>323</v>
      </c>
      <c r="G28" s="143" t="s">
        <v>257</v>
      </c>
      <c r="H28" s="143" t="s">
        <v>80</v>
      </c>
      <c r="I28" s="143" t="s">
        <v>80</v>
      </c>
      <c r="J28" s="123" t="s">
        <v>280</v>
      </c>
      <c r="K28" s="123" t="s">
        <v>281</v>
      </c>
      <c r="L28" s="123" t="s">
        <v>282</v>
      </c>
      <c r="M28" s="124">
        <v>67</v>
      </c>
      <c r="N28" s="146" t="s">
        <v>128</v>
      </c>
      <c r="O28" s="146" t="s">
        <v>110</v>
      </c>
      <c r="P28" s="147" t="s">
        <v>263</v>
      </c>
      <c r="Q28" s="147" t="s">
        <v>264</v>
      </c>
      <c r="R28" s="147" t="s">
        <v>87</v>
      </c>
      <c r="S28" s="147" t="s">
        <v>131</v>
      </c>
      <c r="T28" s="138">
        <f>U28</f>
        <v>1524985</v>
      </c>
      <c r="U28" s="138">
        <f>V28</f>
        <v>1524985</v>
      </c>
      <c r="V28" s="138">
        <v>1524985</v>
      </c>
      <c r="W28" s="138">
        <v>0</v>
      </c>
      <c r="X28" s="138">
        <v>0</v>
      </c>
      <c r="Y28" s="138">
        <v>0</v>
      </c>
      <c r="Z28" s="138">
        <v>0</v>
      </c>
      <c r="AA28" s="204">
        <v>0</v>
      </c>
      <c r="AB28" s="138">
        <v>269115</v>
      </c>
      <c r="AC28" s="204" t="s">
        <v>88</v>
      </c>
      <c r="AD28" s="204">
        <v>0</v>
      </c>
      <c r="AE28" s="204">
        <f>V28</f>
        <v>1524985</v>
      </c>
      <c r="AF28" s="204">
        <v>0</v>
      </c>
      <c r="AG28" s="202"/>
      <c r="AH28" s="134" t="s">
        <v>288</v>
      </c>
      <c r="AI28" s="134" t="s">
        <v>289</v>
      </c>
      <c r="AJ28" s="137">
        <v>45667</v>
      </c>
    </row>
    <row r="29" spans="1:36" ht="52.5" customHeight="1" thickBot="1" x14ac:dyDescent="0.35">
      <c r="A29" s="1"/>
      <c r="B29" s="178"/>
      <c r="C29" s="145"/>
      <c r="D29" s="145"/>
      <c r="E29" s="145"/>
      <c r="F29" s="145"/>
      <c r="G29" s="145"/>
      <c r="H29" s="145"/>
      <c r="I29" s="145"/>
      <c r="J29" s="133" t="s">
        <v>283</v>
      </c>
      <c r="K29" s="133" t="s">
        <v>284</v>
      </c>
      <c r="L29" s="133" t="s">
        <v>285</v>
      </c>
      <c r="M29" s="133">
        <v>67</v>
      </c>
      <c r="N29" s="182"/>
      <c r="O29" s="182"/>
      <c r="P29" s="185"/>
      <c r="Q29" s="185"/>
      <c r="R29" s="185"/>
      <c r="S29" s="185"/>
      <c r="T29" s="171"/>
      <c r="U29" s="171"/>
      <c r="V29" s="171"/>
      <c r="W29" s="171"/>
      <c r="X29" s="171"/>
      <c r="Y29" s="171"/>
      <c r="Z29" s="171"/>
      <c r="AA29" s="205"/>
      <c r="AB29" s="171"/>
      <c r="AC29" s="205"/>
      <c r="AD29" s="205"/>
      <c r="AE29" s="205"/>
      <c r="AF29" s="205"/>
      <c r="AG29" s="203"/>
      <c r="AH29" s="135"/>
      <c r="AI29" s="135"/>
      <c r="AJ29" s="201"/>
    </row>
    <row r="30" spans="1:36" ht="52.5" customHeight="1" x14ac:dyDescent="0.3">
      <c r="A30" s="1"/>
      <c r="B30" s="194" t="s">
        <v>315</v>
      </c>
      <c r="C30" s="175" t="s">
        <v>316</v>
      </c>
      <c r="D30" s="175" t="s">
        <v>278</v>
      </c>
      <c r="E30" s="175" t="s">
        <v>254</v>
      </c>
      <c r="F30" s="175" t="s">
        <v>295</v>
      </c>
      <c r="G30" s="175" t="s">
        <v>257</v>
      </c>
      <c r="H30" s="175" t="s">
        <v>80</v>
      </c>
      <c r="I30" s="175" t="s">
        <v>80</v>
      </c>
      <c r="J30" s="123" t="s">
        <v>296</v>
      </c>
      <c r="K30" s="123" t="s">
        <v>297</v>
      </c>
      <c r="L30" s="123" t="s">
        <v>282</v>
      </c>
      <c r="M30" s="123">
        <v>10</v>
      </c>
      <c r="N30" s="175" t="s">
        <v>128</v>
      </c>
      <c r="O30" s="175" t="s">
        <v>120</v>
      </c>
      <c r="P30" s="168" t="s">
        <v>263</v>
      </c>
      <c r="Q30" s="168" t="s">
        <v>264</v>
      </c>
      <c r="R30" s="168" t="s">
        <v>87</v>
      </c>
      <c r="S30" s="168" t="s">
        <v>131</v>
      </c>
      <c r="T30" s="162">
        <f>U30</f>
        <v>200005</v>
      </c>
      <c r="U30" s="162">
        <f>V30</f>
        <v>200005</v>
      </c>
      <c r="V30" s="162">
        <v>200005</v>
      </c>
      <c r="W30" s="162">
        <v>0</v>
      </c>
      <c r="X30" s="162">
        <v>0</v>
      </c>
      <c r="Y30" s="162">
        <v>0</v>
      </c>
      <c r="Z30" s="162">
        <v>0</v>
      </c>
      <c r="AA30" s="161">
        <v>0</v>
      </c>
      <c r="AB30" s="162">
        <v>35295</v>
      </c>
      <c r="AC30" s="161" t="s">
        <v>88</v>
      </c>
      <c r="AD30" s="161">
        <v>0</v>
      </c>
      <c r="AE30" s="161">
        <f>U30</f>
        <v>200005</v>
      </c>
      <c r="AF30" s="161">
        <v>0</v>
      </c>
      <c r="AG30" s="186"/>
      <c r="AH30" s="199" t="s">
        <v>288</v>
      </c>
      <c r="AI30" s="199" t="s">
        <v>286</v>
      </c>
      <c r="AJ30" s="196">
        <v>45667</v>
      </c>
    </row>
    <row r="31" spans="1:36" ht="52.5" customHeight="1" thickBot="1" x14ac:dyDescent="0.35">
      <c r="A31" s="1"/>
      <c r="B31" s="180"/>
      <c r="C31" s="167"/>
      <c r="D31" s="167"/>
      <c r="E31" s="167"/>
      <c r="F31" s="167"/>
      <c r="G31" s="167"/>
      <c r="H31" s="167"/>
      <c r="I31" s="167"/>
      <c r="J31" s="126" t="s">
        <v>298</v>
      </c>
      <c r="K31" s="126" t="s">
        <v>299</v>
      </c>
      <c r="L31" s="126" t="s">
        <v>285</v>
      </c>
      <c r="M31" s="126">
        <v>10</v>
      </c>
      <c r="N31" s="167"/>
      <c r="O31" s="167"/>
      <c r="P31" s="148"/>
      <c r="Q31" s="148"/>
      <c r="R31" s="148"/>
      <c r="S31" s="148"/>
      <c r="T31" s="158"/>
      <c r="U31" s="158"/>
      <c r="V31" s="158"/>
      <c r="W31" s="158"/>
      <c r="X31" s="158"/>
      <c r="Y31" s="158"/>
      <c r="Z31" s="158"/>
      <c r="AA31" s="156"/>
      <c r="AB31" s="158"/>
      <c r="AC31" s="156"/>
      <c r="AD31" s="156"/>
      <c r="AE31" s="156"/>
      <c r="AF31" s="156"/>
      <c r="AG31" s="154"/>
      <c r="AH31" s="152"/>
      <c r="AI31" s="152"/>
      <c r="AJ31" s="198"/>
    </row>
    <row r="32" spans="1:36" ht="52.5" customHeight="1" x14ac:dyDescent="0.3">
      <c r="A32" s="1"/>
      <c r="B32" s="194" t="s">
        <v>318</v>
      </c>
      <c r="C32" s="175" t="s">
        <v>319</v>
      </c>
      <c r="D32" s="175" t="s">
        <v>278</v>
      </c>
      <c r="E32" s="175" t="s">
        <v>254</v>
      </c>
      <c r="F32" s="175" t="s">
        <v>279</v>
      </c>
      <c r="G32" s="175" t="s">
        <v>257</v>
      </c>
      <c r="H32" s="175" t="s">
        <v>80</v>
      </c>
      <c r="I32" s="175" t="s">
        <v>80</v>
      </c>
      <c r="J32" s="123" t="s">
        <v>280</v>
      </c>
      <c r="K32" s="123" t="s">
        <v>281</v>
      </c>
      <c r="L32" s="123" t="s">
        <v>282</v>
      </c>
      <c r="M32" s="123">
        <v>10</v>
      </c>
      <c r="N32" s="175" t="s">
        <v>128</v>
      </c>
      <c r="O32" s="175" t="s">
        <v>120</v>
      </c>
      <c r="P32" s="168" t="s">
        <v>263</v>
      </c>
      <c r="Q32" s="168" t="s">
        <v>264</v>
      </c>
      <c r="R32" s="168" t="s">
        <v>87</v>
      </c>
      <c r="S32" s="168" t="s">
        <v>131</v>
      </c>
      <c r="T32" s="162">
        <f>U32</f>
        <v>49980</v>
      </c>
      <c r="U32" s="162">
        <f>V32</f>
        <v>49980</v>
      </c>
      <c r="V32" s="162">
        <v>49980</v>
      </c>
      <c r="W32" s="162">
        <v>0</v>
      </c>
      <c r="X32" s="162">
        <v>0</v>
      </c>
      <c r="Y32" s="162">
        <v>0</v>
      </c>
      <c r="Z32" s="162">
        <v>0</v>
      </c>
      <c r="AA32" s="161">
        <v>0</v>
      </c>
      <c r="AB32" s="162">
        <v>8820</v>
      </c>
      <c r="AC32" s="161" t="s">
        <v>88</v>
      </c>
      <c r="AD32" s="161">
        <v>0</v>
      </c>
      <c r="AE32" s="161">
        <f>U32</f>
        <v>49980</v>
      </c>
      <c r="AF32" s="161">
        <v>0</v>
      </c>
      <c r="AG32" s="186"/>
      <c r="AH32" s="199" t="s">
        <v>289</v>
      </c>
      <c r="AI32" s="199" t="s">
        <v>329</v>
      </c>
      <c r="AJ32" s="196">
        <v>45736</v>
      </c>
    </row>
    <row r="33" spans="1:36" ht="52.5" customHeight="1" thickBot="1" x14ac:dyDescent="0.35">
      <c r="A33" s="1"/>
      <c r="B33" s="180"/>
      <c r="C33" s="167"/>
      <c r="D33" s="167"/>
      <c r="E33" s="167"/>
      <c r="F33" s="167"/>
      <c r="G33" s="167"/>
      <c r="H33" s="167"/>
      <c r="I33" s="167"/>
      <c r="J33" s="126" t="s">
        <v>283</v>
      </c>
      <c r="K33" s="126" t="s">
        <v>284</v>
      </c>
      <c r="L33" s="126" t="s">
        <v>285</v>
      </c>
      <c r="M33" s="126">
        <v>10</v>
      </c>
      <c r="N33" s="167"/>
      <c r="O33" s="167"/>
      <c r="P33" s="148"/>
      <c r="Q33" s="148"/>
      <c r="R33" s="148"/>
      <c r="S33" s="148"/>
      <c r="T33" s="158"/>
      <c r="U33" s="158"/>
      <c r="V33" s="158"/>
      <c r="W33" s="158"/>
      <c r="X33" s="158"/>
      <c r="Y33" s="158"/>
      <c r="Z33" s="158"/>
      <c r="AA33" s="156"/>
      <c r="AB33" s="158"/>
      <c r="AC33" s="156"/>
      <c r="AD33" s="156"/>
      <c r="AE33" s="156"/>
      <c r="AF33" s="156"/>
      <c r="AG33" s="154"/>
      <c r="AH33" s="152"/>
      <c r="AI33" s="152"/>
      <c r="AJ33" s="198"/>
    </row>
    <row r="34" spans="1:36" ht="52.5" customHeight="1" x14ac:dyDescent="0.3">
      <c r="A34" s="1"/>
      <c r="B34" s="194" t="s">
        <v>321</v>
      </c>
      <c r="C34" s="175" t="s">
        <v>322</v>
      </c>
      <c r="D34" s="175" t="s">
        <v>278</v>
      </c>
      <c r="E34" s="175" t="s">
        <v>254</v>
      </c>
      <c r="F34" s="175" t="s">
        <v>314</v>
      </c>
      <c r="G34" s="175" t="s">
        <v>257</v>
      </c>
      <c r="H34" s="175" t="s">
        <v>80</v>
      </c>
      <c r="I34" s="175" t="s">
        <v>80</v>
      </c>
      <c r="J34" s="123" t="s">
        <v>280</v>
      </c>
      <c r="K34" s="123" t="s">
        <v>281</v>
      </c>
      <c r="L34" s="123" t="s">
        <v>282</v>
      </c>
      <c r="M34" s="123">
        <v>10</v>
      </c>
      <c r="N34" s="175" t="s">
        <v>128</v>
      </c>
      <c r="O34" s="175" t="s">
        <v>120</v>
      </c>
      <c r="P34" s="168" t="s">
        <v>263</v>
      </c>
      <c r="Q34" s="168" t="s">
        <v>264</v>
      </c>
      <c r="R34" s="168" t="s">
        <v>87</v>
      </c>
      <c r="S34" s="168" t="s">
        <v>131</v>
      </c>
      <c r="T34" s="162">
        <f>U34</f>
        <v>1280015</v>
      </c>
      <c r="U34" s="162">
        <f>V34</f>
        <v>1280015</v>
      </c>
      <c r="V34" s="162">
        <v>1280015</v>
      </c>
      <c r="W34" s="162">
        <v>0</v>
      </c>
      <c r="X34" s="162">
        <v>0</v>
      </c>
      <c r="Y34" s="162">
        <v>0</v>
      </c>
      <c r="Z34" s="162">
        <v>0</v>
      </c>
      <c r="AA34" s="161">
        <v>0</v>
      </c>
      <c r="AB34" s="162">
        <v>225885</v>
      </c>
      <c r="AC34" s="161" t="s">
        <v>88</v>
      </c>
      <c r="AD34" s="161">
        <v>0</v>
      </c>
      <c r="AE34" s="161">
        <f>V34</f>
        <v>1280015</v>
      </c>
      <c r="AF34" s="161">
        <v>0</v>
      </c>
      <c r="AG34" s="186"/>
      <c r="AH34" s="199" t="s">
        <v>327</v>
      </c>
      <c r="AI34" s="199" t="s">
        <v>330</v>
      </c>
      <c r="AJ34" s="196">
        <v>45938</v>
      </c>
    </row>
    <row r="35" spans="1:36" ht="52.5" customHeight="1" thickBot="1" x14ac:dyDescent="0.35">
      <c r="A35" s="1"/>
      <c r="B35" s="180"/>
      <c r="C35" s="167"/>
      <c r="D35" s="167"/>
      <c r="E35" s="167"/>
      <c r="F35" s="167"/>
      <c r="G35" s="167"/>
      <c r="H35" s="167"/>
      <c r="I35" s="167"/>
      <c r="J35" s="126" t="s">
        <v>283</v>
      </c>
      <c r="K35" s="126" t="s">
        <v>284</v>
      </c>
      <c r="L35" s="126" t="s">
        <v>285</v>
      </c>
      <c r="M35" s="126">
        <v>10</v>
      </c>
      <c r="N35" s="167"/>
      <c r="O35" s="167"/>
      <c r="P35" s="148"/>
      <c r="Q35" s="148"/>
      <c r="R35" s="148"/>
      <c r="S35" s="148"/>
      <c r="T35" s="158"/>
      <c r="U35" s="158"/>
      <c r="V35" s="158"/>
      <c r="W35" s="158"/>
      <c r="X35" s="158"/>
      <c r="Y35" s="158"/>
      <c r="Z35" s="158"/>
      <c r="AA35" s="156"/>
      <c r="AB35" s="158"/>
      <c r="AC35" s="156"/>
      <c r="AD35" s="156"/>
      <c r="AE35" s="156"/>
      <c r="AF35" s="156"/>
      <c r="AG35" s="154"/>
      <c r="AH35" s="152"/>
      <c r="AI35" s="152"/>
      <c r="AJ35" s="198"/>
    </row>
    <row r="36" spans="1:36" ht="52.5" customHeight="1" x14ac:dyDescent="0.3">
      <c r="A36" s="1"/>
      <c r="B36" s="194" t="s">
        <v>324</v>
      </c>
      <c r="C36" s="175" t="s">
        <v>325</v>
      </c>
      <c r="D36" s="175" t="s">
        <v>278</v>
      </c>
      <c r="E36" s="175" t="s">
        <v>254</v>
      </c>
      <c r="F36" s="175" t="s">
        <v>326</v>
      </c>
      <c r="G36" s="175" t="s">
        <v>257</v>
      </c>
      <c r="H36" s="175" t="s">
        <v>80</v>
      </c>
      <c r="I36" s="175" t="s">
        <v>80</v>
      </c>
      <c r="J36" s="123" t="s">
        <v>296</v>
      </c>
      <c r="K36" s="123" t="s">
        <v>297</v>
      </c>
      <c r="L36" s="123" t="s">
        <v>282</v>
      </c>
      <c r="M36" s="123">
        <v>50</v>
      </c>
      <c r="N36" s="175" t="s">
        <v>128</v>
      </c>
      <c r="O36" s="175" t="s">
        <v>110</v>
      </c>
      <c r="P36" s="168" t="s">
        <v>263</v>
      </c>
      <c r="Q36" s="168" t="s">
        <v>264</v>
      </c>
      <c r="R36" s="168" t="s">
        <v>87</v>
      </c>
      <c r="S36" s="168" t="s">
        <v>131</v>
      </c>
      <c r="T36" s="162">
        <f>U36</f>
        <v>2635000</v>
      </c>
      <c r="U36" s="162">
        <f>V36</f>
        <v>2635000</v>
      </c>
      <c r="V36" s="162">
        <v>2635000</v>
      </c>
      <c r="W36" s="162">
        <v>0</v>
      </c>
      <c r="X36" s="162">
        <v>0</v>
      </c>
      <c r="Y36" s="162">
        <v>0</v>
      </c>
      <c r="Z36" s="162">
        <v>0</v>
      </c>
      <c r="AA36" s="161">
        <v>0</v>
      </c>
      <c r="AB36" s="162">
        <v>465000</v>
      </c>
      <c r="AC36" s="161" t="s">
        <v>88</v>
      </c>
      <c r="AD36" s="161">
        <v>0</v>
      </c>
      <c r="AE36" s="161">
        <f>V36</f>
        <v>2635000</v>
      </c>
      <c r="AF36" s="161">
        <v>0</v>
      </c>
      <c r="AG36" s="186"/>
      <c r="AH36" s="199" t="s">
        <v>327</v>
      </c>
      <c r="AI36" s="199" t="s">
        <v>287</v>
      </c>
      <c r="AJ36" s="196">
        <v>45938</v>
      </c>
    </row>
    <row r="37" spans="1:36" ht="52.5" customHeight="1" thickBot="1" x14ac:dyDescent="0.35">
      <c r="A37" s="1"/>
      <c r="B37" s="180"/>
      <c r="C37" s="167"/>
      <c r="D37" s="167"/>
      <c r="E37" s="167"/>
      <c r="F37" s="167"/>
      <c r="G37" s="167"/>
      <c r="H37" s="167"/>
      <c r="I37" s="167"/>
      <c r="J37" s="126" t="s">
        <v>298</v>
      </c>
      <c r="K37" s="126" t="s">
        <v>299</v>
      </c>
      <c r="L37" s="126" t="s">
        <v>285</v>
      </c>
      <c r="M37" s="126">
        <v>300</v>
      </c>
      <c r="N37" s="167"/>
      <c r="O37" s="167"/>
      <c r="P37" s="148"/>
      <c r="Q37" s="148"/>
      <c r="R37" s="148"/>
      <c r="S37" s="148"/>
      <c r="T37" s="158"/>
      <c r="U37" s="158"/>
      <c r="V37" s="158"/>
      <c r="W37" s="158"/>
      <c r="X37" s="158"/>
      <c r="Y37" s="158"/>
      <c r="Z37" s="158"/>
      <c r="AA37" s="156"/>
      <c r="AB37" s="158"/>
      <c r="AC37" s="156"/>
      <c r="AD37" s="156"/>
      <c r="AE37" s="156"/>
      <c r="AF37" s="156"/>
      <c r="AG37" s="154"/>
      <c r="AH37" s="152"/>
      <c r="AI37" s="152"/>
      <c r="AJ37" s="198"/>
    </row>
    <row r="38" spans="1:36" ht="52.5" customHeight="1" x14ac:dyDescent="0.3">
      <c r="A38" s="1"/>
      <c r="B38" s="263" t="s">
        <v>331</v>
      </c>
      <c r="C38" s="264" t="s">
        <v>334</v>
      </c>
      <c r="D38" s="264" t="s">
        <v>253</v>
      </c>
      <c r="E38" s="264" t="s">
        <v>254</v>
      </c>
      <c r="F38" s="264" t="s">
        <v>337</v>
      </c>
      <c r="G38" s="264" t="s">
        <v>340</v>
      </c>
      <c r="H38" s="264" t="s">
        <v>80</v>
      </c>
      <c r="I38" s="264" t="s">
        <v>80</v>
      </c>
      <c r="J38" s="265" t="s">
        <v>341</v>
      </c>
      <c r="K38" s="265" t="s">
        <v>342</v>
      </c>
      <c r="L38" s="265" t="s">
        <v>260</v>
      </c>
      <c r="M38" s="265">
        <v>30</v>
      </c>
      <c r="N38" s="264" t="s">
        <v>128</v>
      </c>
      <c r="O38" s="264" t="s">
        <v>84</v>
      </c>
      <c r="P38" s="266" t="s">
        <v>263</v>
      </c>
      <c r="Q38" s="266" t="s">
        <v>264</v>
      </c>
      <c r="R38" s="266" t="s">
        <v>87</v>
      </c>
      <c r="S38" s="266" t="s">
        <v>131</v>
      </c>
      <c r="T38" s="267">
        <f>U38</f>
        <v>1589772</v>
      </c>
      <c r="U38" s="267">
        <f>V38</f>
        <v>1589772</v>
      </c>
      <c r="V38" s="267">
        <v>1589772</v>
      </c>
      <c r="W38" s="267">
        <v>0</v>
      </c>
      <c r="X38" s="267">
        <v>0</v>
      </c>
      <c r="Y38" s="267">
        <v>0</v>
      </c>
      <c r="Z38" s="267">
        <v>0</v>
      </c>
      <c r="AA38" s="267">
        <v>0</v>
      </c>
      <c r="AB38" s="267">
        <v>176641.33</v>
      </c>
      <c r="AC38" s="267" t="s">
        <v>88</v>
      </c>
      <c r="AD38" s="267">
        <v>0</v>
      </c>
      <c r="AE38" s="268">
        <f>V38</f>
        <v>1589772</v>
      </c>
      <c r="AF38" s="267">
        <v>0</v>
      </c>
      <c r="AG38" s="269"/>
      <c r="AH38" s="270" t="s">
        <v>348</v>
      </c>
      <c r="AI38" s="270" t="s">
        <v>346</v>
      </c>
      <c r="AJ38" s="271"/>
    </row>
    <row r="39" spans="1:36" ht="52.5" customHeight="1" thickBot="1" x14ac:dyDescent="0.35">
      <c r="A39" s="1"/>
      <c r="B39" s="272"/>
      <c r="C39" s="273"/>
      <c r="D39" s="273"/>
      <c r="E39" s="273"/>
      <c r="F39" s="273"/>
      <c r="G39" s="273"/>
      <c r="H39" s="273"/>
      <c r="I39" s="273"/>
      <c r="J39" s="274" t="s">
        <v>343</v>
      </c>
      <c r="K39" s="274" t="s">
        <v>344</v>
      </c>
      <c r="L39" s="274" t="s">
        <v>83</v>
      </c>
      <c r="M39" s="274">
        <v>30</v>
      </c>
      <c r="N39" s="273"/>
      <c r="O39" s="273"/>
      <c r="P39" s="275"/>
      <c r="Q39" s="275"/>
      <c r="R39" s="275"/>
      <c r="S39" s="275"/>
      <c r="T39" s="276"/>
      <c r="U39" s="276"/>
      <c r="V39" s="276"/>
      <c r="W39" s="276"/>
      <c r="X39" s="276"/>
      <c r="Y39" s="276"/>
      <c r="Z39" s="276"/>
      <c r="AA39" s="276"/>
      <c r="AB39" s="276"/>
      <c r="AC39" s="276"/>
      <c r="AD39" s="276"/>
      <c r="AE39" s="277"/>
      <c r="AF39" s="276"/>
      <c r="AG39" s="278"/>
      <c r="AH39" s="279"/>
      <c r="AI39" s="279"/>
      <c r="AJ39" s="280"/>
    </row>
    <row r="40" spans="1:36" ht="52.5" customHeight="1" x14ac:dyDescent="0.3">
      <c r="A40" s="1"/>
      <c r="B40" s="263" t="s">
        <v>332</v>
      </c>
      <c r="C40" s="264" t="s">
        <v>335</v>
      </c>
      <c r="D40" s="264" t="s">
        <v>253</v>
      </c>
      <c r="E40" s="264" t="s">
        <v>254</v>
      </c>
      <c r="F40" s="264" t="s">
        <v>338</v>
      </c>
      <c r="G40" s="264" t="s">
        <v>340</v>
      </c>
      <c r="H40" s="264" t="s">
        <v>80</v>
      </c>
      <c r="I40" s="264" t="s">
        <v>80</v>
      </c>
      <c r="J40" s="265" t="s">
        <v>341</v>
      </c>
      <c r="K40" s="265" t="s">
        <v>342</v>
      </c>
      <c r="L40" s="265" t="s">
        <v>260</v>
      </c>
      <c r="M40" s="281">
        <v>9</v>
      </c>
      <c r="N40" s="264" t="s">
        <v>128</v>
      </c>
      <c r="O40" s="264" t="s">
        <v>115</v>
      </c>
      <c r="P40" s="266" t="s">
        <v>263</v>
      </c>
      <c r="Q40" s="266" t="s">
        <v>264</v>
      </c>
      <c r="R40" s="266" t="s">
        <v>87</v>
      </c>
      <c r="S40" s="266" t="s">
        <v>131</v>
      </c>
      <c r="T40" s="267">
        <f>U40</f>
        <v>609772</v>
      </c>
      <c r="U40" s="267">
        <f>V40</f>
        <v>609772</v>
      </c>
      <c r="V40" s="267">
        <v>609772</v>
      </c>
      <c r="W40" s="267">
        <v>0</v>
      </c>
      <c r="X40" s="267">
        <v>0</v>
      </c>
      <c r="Y40" s="267">
        <v>0</v>
      </c>
      <c r="Z40" s="267">
        <v>0</v>
      </c>
      <c r="AA40" s="267">
        <v>0</v>
      </c>
      <c r="AB40" s="267">
        <v>32093.27</v>
      </c>
      <c r="AC40" s="267" t="s">
        <v>88</v>
      </c>
      <c r="AD40" s="267">
        <v>0</v>
      </c>
      <c r="AE40" s="268">
        <f>V40</f>
        <v>609772</v>
      </c>
      <c r="AF40" s="267">
        <v>0</v>
      </c>
      <c r="AG40" s="269"/>
      <c r="AH40" s="270" t="s">
        <v>349</v>
      </c>
      <c r="AI40" s="270" t="s">
        <v>347</v>
      </c>
      <c r="AJ40" s="271"/>
    </row>
    <row r="41" spans="1:36" ht="52.5" customHeight="1" thickBot="1" x14ac:dyDescent="0.35">
      <c r="A41" s="1"/>
      <c r="B41" s="282"/>
      <c r="C41" s="283"/>
      <c r="D41" s="283"/>
      <c r="E41" s="283"/>
      <c r="F41" s="283"/>
      <c r="G41" s="283"/>
      <c r="H41" s="283"/>
      <c r="I41" s="283"/>
      <c r="J41" s="274" t="s">
        <v>343</v>
      </c>
      <c r="K41" s="274" t="s">
        <v>344</v>
      </c>
      <c r="L41" s="274" t="s">
        <v>83</v>
      </c>
      <c r="M41" s="284">
        <v>9</v>
      </c>
      <c r="N41" s="283"/>
      <c r="O41" s="283"/>
      <c r="P41" s="275"/>
      <c r="Q41" s="275"/>
      <c r="R41" s="275"/>
      <c r="S41" s="275"/>
      <c r="T41" s="285"/>
      <c r="U41" s="285"/>
      <c r="V41" s="285"/>
      <c r="W41" s="285"/>
      <c r="X41" s="285"/>
      <c r="Y41" s="285"/>
      <c r="Z41" s="285"/>
      <c r="AA41" s="285"/>
      <c r="AB41" s="285"/>
      <c r="AC41" s="285"/>
      <c r="AD41" s="285"/>
      <c r="AE41" s="277"/>
      <c r="AF41" s="285"/>
      <c r="AG41" s="286"/>
      <c r="AH41" s="287"/>
      <c r="AI41" s="287"/>
      <c r="AJ41" s="288"/>
    </row>
    <row r="42" spans="1:36" ht="52.5" customHeight="1" x14ac:dyDescent="0.3">
      <c r="A42" s="1"/>
      <c r="B42" s="263" t="s">
        <v>333</v>
      </c>
      <c r="C42" s="264" t="s">
        <v>336</v>
      </c>
      <c r="D42" s="264" t="s">
        <v>253</v>
      </c>
      <c r="E42" s="264" t="s">
        <v>254</v>
      </c>
      <c r="F42" s="264" t="s">
        <v>339</v>
      </c>
      <c r="G42" s="264" t="s">
        <v>340</v>
      </c>
      <c r="H42" s="264" t="s">
        <v>80</v>
      </c>
      <c r="I42" s="264" t="s">
        <v>80</v>
      </c>
      <c r="J42" s="265" t="s">
        <v>341</v>
      </c>
      <c r="K42" s="265" t="s">
        <v>342</v>
      </c>
      <c r="L42" s="265" t="s">
        <v>260</v>
      </c>
      <c r="M42" s="265">
        <v>7</v>
      </c>
      <c r="N42" s="264" t="s">
        <v>128</v>
      </c>
      <c r="O42" s="264" t="s">
        <v>345</v>
      </c>
      <c r="P42" s="266" t="s">
        <v>263</v>
      </c>
      <c r="Q42" s="266" t="s">
        <v>264</v>
      </c>
      <c r="R42" s="266" t="s">
        <v>87</v>
      </c>
      <c r="S42" s="266" t="s">
        <v>131</v>
      </c>
      <c r="T42" s="267">
        <f>U42</f>
        <v>266028</v>
      </c>
      <c r="U42" s="267">
        <f>V42</f>
        <v>266028</v>
      </c>
      <c r="V42" s="267">
        <v>266028</v>
      </c>
      <c r="W42" s="267">
        <v>0</v>
      </c>
      <c r="X42" s="267">
        <v>0</v>
      </c>
      <c r="Y42" s="267">
        <v>0</v>
      </c>
      <c r="Z42" s="267">
        <v>0</v>
      </c>
      <c r="AA42" s="267">
        <v>0</v>
      </c>
      <c r="AB42" s="267">
        <v>14001.48</v>
      </c>
      <c r="AC42" s="267" t="s">
        <v>88</v>
      </c>
      <c r="AD42" s="267">
        <v>0</v>
      </c>
      <c r="AE42" s="267">
        <f>V42</f>
        <v>266028</v>
      </c>
      <c r="AF42" s="267">
        <v>0</v>
      </c>
      <c r="AG42" s="269"/>
      <c r="AH42" s="270" t="s">
        <v>348</v>
      </c>
      <c r="AI42" s="270" t="s">
        <v>346</v>
      </c>
      <c r="AJ42" s="271"/>
    </row>
    <row r="43" spans="1:36" ht="52.5" customHeight="1" thickBot="1" x14ac:dyDescent="0.35">
      <c r="A43" s="1"/>
      <c r="B43" s="272"/>
      <c r="C43" s="273"/>
      <c r="D43" s="273"/>
      <c r="E43" s="273"/>
      <c r="F43" s="273"/>
      <c r="G43" s="273"/>
      <c r="H43" s="273"/>
      <c r="I43" s="273"/>
      <c r="J43" s="274" t="s">
        <v>343</v>
      </c>
      <c r="K43" s="274" t="s">
        <v>344</v>
      </c>
      <c r="L43" s="274" t="s">
        <v>83</v>
      </c>
      <c r="M43" s="274">
        <v>7</v>
      </c>
      <c r="N43" s="273"/>
      <c r="O43" s="273"/>
      <c r="P43" s="275"/>
      <c r="Q43" s="275"/>
      <c r="R43" s="275"/>
      <c r="S43" s="275"/>
      <c r="T43" s="276"/>
      <c r="U43" s="276"/>
      <c r="V43" s="276"/>
      <c r="W43" s="276"/>
      <c r="X43" s="276"/>
      <c r="Y43" s="276"/>
      <c r="Z43" s="276"/>
      <c r="AA43" s="276"/>
      <c r="AB43" s="276"/>
      <c r="AC43" s="276"/>
      <c r="AD43" s="276"/>
      <c r="AE43" s="276"/>
      <c r="AF43" s="276"/>
      <c r="AG43" s="278"/>
      <c r="AH43" s="279"/>
      <c r="AI43" s="279"/>
      <c r="AJ43" s="280"/>
    </row>
    <row r="44" spans="1:36" x14ac:dyDescent="0.3">
      <c r="A44" s="1"/>
      <c r="B44" s="8" t="s">
        <v>23</v>
      </c>
      <c r="C44" s="9"/>
      <c r="D44" s="9"/>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x14ac:dyDescent="0.3">
      <c r="A45" s="9"/>
      <c r="B45" s="14" t="s">
        <v>73</v>
      </c>
      <c r="C45" s="14"/>
      <c r="D45" s="14"/>
      <c r="E45" s="14"/>
      <c r="F45" s="14"/>
      <c r="G45" s="14"/>
      <c r="H45" s="14"/>
      <c r="I45" s="14"/>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3">
      <c r="A46" s="14"/>
      <c r="B46" s="14" t="s">
        <v>74</v>
      </c>
      <c r="C46" s="14"/>
      <c r="D46" s="14"/>
      <c r="E46" s="14"/>
      <c r="F46" s="14"/>
      <c r="G46" s="14"/>
      <c r="H46" s="14"/>
      <c r="I46" s="14"/>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row>
    <row r="48" spans="1:36" s="262" customFormat="1" x14ac:dyDescent="0.3">
      <c r="A48" s="261"/>
      <c r="B48" s="260" t="s">
        <v>351</v>
      </c>
      <c r="C48" s="260"/>
      <c r="D48" s="260"/>
      <c r="E48" s="260"/>
      <c r="F48" s="260"/>
      <c r="G48" s="260"/>
      <c r="H48" s="260"/>
      <c r="I48" s="260"/>
      <c r="J48" s="260"/>
      <c r="K48" s="260"/>
      <c r="L48" s="260"/>
      <c r="M48" s="260"/>
      <c r="N48" s="260"/>
      <c r="O48" s="260"/>
      <c r="P48" s="260"/>
      <c r="Q48" s="260"/>
      <c r="R48" s="261"/>
      <c r="S48" s="261"/>
      <c r="T48" s="261"/>
      <c r="U48" s="261"/>
      <c r="V48" s="261"/>
      <c r="W48" s="261"/>
      <c r="X48" s="261"/>
      <c r="Y48" s="261"/>
      <c r="Z48" s="261"/>
      <c r="AA48" s="261"/>
      <c r="AB48" s="261"/>
      <c r="AC48" s="261"/>
      <c r="AD48" s="261"/>
      <c r="AE48" s="261"/>
      <c r="AF48" s="261"/>
      <c r="AG48" s="261"/>
      <c r="AH48" s="261"/>
      <c r="AI48" s="261"/>
      <c r="AJ48" s="261"/>
    </row>
    <row r="49" spans="1:36"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x14ac:dyDescent="0.3">
      <c r="A50" s="1"/>
      <c r="B50" s="188" t="s">
        <v>24</v>
      </c>
      <c r="C50" s="188"/>
      <c r="D50" s="188"/>
      <c r="E50" s="188"/>
      <c r="F50" s="188"/>
      <c r="G50" s="188"/>
      <c r="H50" s="188"/>
      <c r="I50" s="188"/>
      <c r="J50" s="188"/>
      <c r="K50" s="188"/>
      <c r="L50" s="188"/>
      <c r="M50" s="188"/>
      <c r="N50" s="188"/>
      <c r="O50" s="188"/>
      <c r="P50" s="188"/>
      <c r="Q50" s="188"/>
      <c r="R50" s="188"/>
      <c r="S50" s="188"/>
      <c r="T50" s="188"/>
      <c r="U50" s="188"/>
      <c r="V50" s="188"/>
      <c r="W50" s="188"/>
      <c r="X50" s="188"/>
      <c r="Y50" s="188"/>
      <c r="Z50" s="188"/>
      <c r="AA50" s="188"/>
      <c r="AB50" s="188"/>
      <c r="AC50" s="188"/>
      <c r="AD50" s="188"/>
      <c r="AE50" s="188"/>
      <c r="AF50" s="188"/>
      <c r="AG50" s="188"/>
      <c r="AH50" s="188"/>
      <c r="AI50" s="188"/>
      <c r="AJ50" s="188"/>
    </row>
  </sheetData>
  <mergeCells count="584">
    <mergeCell ref="AE32:AE33"/>
    <mergeCell ref="AF32:AF33"/>
    <mergeCell ref="AG32:AG33"/>
    <mergeCell ref="AH32:AH33"/>
    <mergeCell ref="AI32:AI33"/>
    <mergeCell ref="AJ32:AJ33"/>
    <mergeCell ref="AJ30:AJ31"/>
    <mergeCell ref="AE30:AE31"/>
    <mergeCell ref="AF30:AF31"/>
    <mergeCell ref="AG30:AG31"/>
    <mergeCell ref="AH30:AH31"/>
    <mergeCell ref="AI30:AI31"/>
    <mergeCell ref="B32:B33"/>
    <mergeCell ref="C32:C33"/>
    <mergeCell ref="D32:D33"/>
    <mergeCell ref="E32:E33"/>
    <mergeCell ref="F32:F33"/>
    <mergeCell ref="G32:G33"/>
    <mergeCell ref="H32:H33"/>
    <mergeCell ref="I32:I33"/>
    <mergeCell ref="N32:N33"/>
    <mergeCell ref="O32:O33"/>
    <mergeCell ref="P32:P33"/>
    <mergeCell ref="Q32:Q33"/>
    <mergeCell ref="R32:R33"/>
    <mergeCell ref="S32:S33"/>
    <mergeCell ref="T32:T33"/>
    <mergeCell ref="U32:U33"/>
    <mergeCell ref="V32:V33"/>
    <mergeCell ref="W32:W33"/>
    <mergeCell ref="X32:X33"/>
    <mergeCell ref="Y32:Y33"/>
    <mergeCell ref="Z32:Z33"/>
    <mergeCell ref="AA32:AA33"/>
    <mergeCell ref="AB32:AB33"/>
    <mergeCell ref="AA30:AA31"/>
    <mergeCell ref="AB30:AB31"/>
    <mergeCell ref="AC30:AC31"/>
    <mergeCell ref="AD30:AD31"/>
    <mergeCell ref="AC32:AC33"/>
    <mergeCell ref="AD32:AD33"/>
    <mergeCell ref="AH34:AH35"/>
    <mergeCell ref="AI34:AI35"/>
    <mergeCell ref="AJ34:AJ35"/>
    <mergeCell ref="B30:B31"/>
    <mergeCell ref="C30:C31"/>
    <mergeCell ref="D30:D31"/>
    <mergeCell ref="E30:E31"/>
    <mergeCell ref="F30:F31"/>
    <mergeCell ref="G30:G31"/>
    <mergeCell ref="H30:H31"/>
    <mergeCell ref="I30:I31"/>
    <mergeCell ref="N30:N31"/>
    <mergeCell ref="O30:O31"/>
    <mergeCell ref="P30:P31"/>
    <mergeCell ref="Q30:Q31"/>
    <mergeCell ref="R30:R31"/>
    <mergeCell ref="S30:S31"/>
    <mergeCell ref="T30:T31"/>
    <mergeCell ref="U30:U31"/>
    <mergeCell ref="V30:V31"/>
    <mergeCell ref="W30:W31"/>
    <mergeCell ref="X30:X31"/>
    <mergeCell ref="Y30:Y31"/>
    <mergeCell ref="Z30:Z31"/>
    <mergeCell ref="W34:W35"/>
    <mergeCell ref="X34:X35"/>
    <mergeCell ref="Y34:Y35"/>
    <mergeCell ref="Z34:Z35"/>
    <mergeCell ref="AA34:AA35"/>
    <mergeCell ref="AB34:AB35"/>
    <mergeCell ref="AC34:AC35"/>
    <mergeCell ref="AD34:AD35"/>
    <mergeCell ref="AE34:AE35"/>
    <mergeCell ref="N34:N35"/>
    <mergeCell ref="O34:O35"/>
    <mergeCell ref="P34:P35"/>
    <mergeCell ref="Q34:Q35"/>
    <mergeCell ref="R34:R35"/>
    <mergeCell ref="S34:S35"/>
    <mergeCell ref="T34:T35"/>
    <mergeCell ref="U34:U35"/>
    <mergeCell ref="V34:V35"/>
    <mergeCell ref="AA36:AA37"/>
    <mergeCell ref="Z36:Z37"/>
    <mergeCell ref="AJ28:AJ29"/>
    <mergeCell ref="AI28:AI29"/>
    <mergeCell ref="AH28:AH29"/>
    <mergeCell ref="AG28:AG29"/>
    <mergeCell ref="AF28:AF29"/>
    <mergeCell ref="AE28:AE29"/>
    <mergeCell ref="AD28:AD29"/>
    <mergeCell ref="AC28:AC29"/>
    <mergeCell ref="AB28:AB29"/>
    <mergeCell ref="AA28:AA29"/>
    <mergeCell ref="Z28:Z29"/>
    <mergeCell ref="AJ36:AJ37"/>
    <mergeCell ref="AI36:AI37"/>
    <mergeCell ref="AH36:AH37"/>
    <mergeCell ref="AG36:AG37"/>
    <mergeCell ref="AF36:AF37"/>
    <mergeCell ref="AE36:AE37"/>
    <mergeCell ref="AD36:AD37"/>
    <mergeCell ref="AC36:AC37"/>
    <mergeCell ref="AB36:AB37"/>
    <mergeCell ref="AF34:AF35"/>
    <mergeCell ref="AG34:AG35"/>
    <mergeCell ref="P28:P29"/>
    <mergeCell ref="O28:O29"/>
    <mergeCell ref="N28:N29"/>
    <mergeCell ref="Y36:Y37"/>
    <mergeCell ref="X36:X37"/>
    <mergeCell ref="W36:W37"/>
    <mergeCell ref="V36:V37"/>
    <mergeCell ref="U36:U37"/>
    <mergeCell ref="T36:T37"/>
    <mergeCell ref="S36:S37"/>
    <mergeCell ref="R36:R37"/>
    <mergeCell ref="Q36:Q37"/>
    <mergeCell ref="P36:P37"/>
    <mergeCell ref="O36:O37"/>
    <mergeCell ref="N36:N37"/>
    <mergeCell ref="Y28:Y29"/>
    <mergeCell ref="X28:X29"/>
    <mergeCell ref="W28:W29"/>
    <mergeCell ref="V28:V29"/>
    <mergeCell ref="U28:U29"/>
    <mergeCell ref="T28:T29"/>
    <mergeCell ref="S28:S29"/>
    <mergeCell ref="R28:R29"/>
    <mergeCell ref="Q28:Q29"/>
    <mergeCell ref="I28:I29"/>
    <mergeCell ref="H28:H29"/>
    <mergeCell ref="G28:G29"/>
    <mergeCell ref="F28:F29"/>
    <mergeCell ref="E28:E29"/>
    <mergeCell ref="D28:D29"/>
    <mergeCell ref="C28:C29"/>
    <mergeCell ref="B28:B29"/>
    <mergeCell ref="I36:I37"/>
    <mergeCell ref="H36:H37"/>
    <mergeCell ref="G36:G37"/>
    <mergeCell ref="F36:F37"/>
    <mergeCell ref="E36:E37"/>
    <mergeCell ref="D36:D37"/>
    <mergeCell ref="C36:C37"/>
    <mergeCell ref="B36:B37"/>
    <mergeCell ref="B34:B35"/>
    <mergeCell ref="C34:C35"/>
    <mergeCell ref="D34:D35"/>
    <mergeCell ref="E34:E35"/>
    <mergeCell ref="F34:F35"/>
    <mergeCell ref="G34:G35"/>
    <mergeCell ref="H34:H35"/>
    <mergeCell ref="I34:I35"/>
    <mergeCell ref="E26:E27"/>
    <mergeCell ref="D26:D27"/>
    <mergeCell ref="C26:C27"/>
    <mergeCell ref="B26:B27"/>
    <mergeCell ref="Y26:Y27"/>
    <mergeCell ref="X26:X27"/>
    <mergeCell ref="W26:W27"/>
    <mergeCell ref="V26:V27"/>
    <mergeCell ref="U26:U27"/>
    <mergeCell ref="T26:T27"/>
    <mergeCell ref="S26:S27"/>
    <mergeCell ref="R26:R27"/>
    <mergeCell ref="Q26:Q27"/>
    <mergeCell ref="P26:P27"/>
    <mergeCell ref="O26:O27"/>
    <mergeCell ref="N26:N27"/>
    <mergeCell ref="AJ26:AJ27"/>
    <mergeCell ref="AI26:AI27"/>
    <mergeCell ref="AD24:AD25"/>
    <mergeCell ref="AC24:AC25"/>
    <mergeCell ref="AB24:AB25"/>
    <mergeCell ref="AA24:AA25"/>
    <mergeCell ref="Z24:Z25"/>
    <mergeCell ref="G26:G27"/>
    <mergeCell ref="F26:F27"/>
    <mergeCell ref="I26:I27"/>
    <mergeCell ref="H26:H27"/>
    <mergeCell ref="AH26:AH27"/>
    <mergeCell ref="AG26:AG27"/>
    <mergeCell ref="AF26:AF27"/>
    <mergeCell ref="AE26:AE27"/>
    <mergeCell ref="AD26:AD27"/>
    <mergeCell ref="AC26:AC27"/>
    <mergeCell ref="AB26:AB27"/>
    <mergeCell ref="AA26:AA27"/>
    <mergeCell ref="Z26:Z27"/>
    <mergeCell ref="D24:D25"/>
    <mergeCell ref="C24:C25"/>
    <mergeCell ref="B24:B25"/>
    <mergeCell ref="T24:T25"/>
    <mergeCell ref="S24:S25"/>
    <mergeCell ref="R24:R25"/>
    <mergeCell ref="Q24:Q25"/>
    <mergeCell ref="P24:P25"/>
    <mergeCell ref="O24:O25"/>
    <mergeCell ref="N24:N25"/>
    <mergeCell ref="I24:I25"/>
    <mergeCell ref="H24:H25"/>
    <mergeCell ref="G24:G25"/>
    <mergeCell ref="F24:F25"/>
    <mergeCell ref="AJ22:AJ23"/>
    <mergeCell ref="AI22:AI23"/>
    <mergeCell ref="AH22:AH23"/>
    <mergeCell ref="AG22:AG23"/>
    <mergeCell ref="AF22:AF23"/>
    <mergeCell ref="AE22:AE23"/>
    <mergeCell ref="AD22:AD23"/>
    <mergeCell ref="AC22:AC23"/>
    <mergeCell ref="E24:E25"/>
    <mergeCell ref="Y24:Y25"/>
    <mergeCell ref="X24:X25"/>
    <mergeCell ref="W24:W25"/>
    <mergeCell ref="V24:V25"/>
    <mergeCell ref="U24:U25"/>
    <mergeCell ref="AJ24:AJ25"/>
    <mergeCell ref="AI24:AI25"/>
    <mergeCell ref="AH24:AH25"/>
    <mergeCell ref="AG24:AG25"/>
    <mergeCell ref="AF24:AF25"/>
    <mergeCell ref="AE24:AE25"/>
    <mergeCell ref="AA22:AA23"/>
    <mergeCell ref="Z22:Z23"/>
    <mergeCell ref="Y22:Y23"/>
    <mergeCell ref="X22:X23"/>
    <mergeCell ref="D22:D23"/>
    <mergeCell ref="C22:C23"/>
    <mergeCell ref="B22:B23"/>
    <mergeCell ref="S22:S23"/>
    <mergeCell ref="R22:R23"/>
    <mergeCell ref="Q22:Q23"/>
    <mergeCell ref="P22:P23"/>
    <mergeCell ref="O22:O23"/>
    <mergeCell ref="N22:N23"/>
    <mergeCell ref="Z18:Z19"/>
    <mergeCell ref="Y18:Y19"/>
    <mergeCell ref="X18:X19"/>
    <mergeCell ref="W18:W19"/>
    <mergeCell ref="V18:V19"/>
    <mergeCell ref="U18:U19"/>
    <mergeCell ref="G22:G23"/>
    <mergeCell ref="F22:F23"/>
    <mergeCell ref="E22:E23"/>
    <mergeCell ref="W22:W23"/>
    <mergeCell ref="V22:V23"/>
    <mergeCell ref="U22:U23"/>
    <mergeCell ref="I22:I23"/>
    <mergeCell ref="H22:H23"/>
    <mergeCell ref="T22:T23"/>
    <mergeCell ref="AJ18:AJ21"/>
    <mergeCell ref="AG20:AG21"/>
    <mergeCell ref="AF20:AF21"/>
    <mergeCell ref="AE20:AE21"/>
    <mergeCell ref="AD20:AD21"/>
    <mergeCell ref="AC20:AC21"/>
    <mergeCell ref="AB20:AB21"/>
    <mergeCell ref="AC18:AC19"/>
    <mergeCell ref="AB18:AB19"/>
    <mergeCell ref="AH18:AH21"/>
    <mergeCell ref="AI18:AI21"/>
    <mergeCell ref="B18:B21"/>
    <mergeCell ref="C18:C21"/>
    <mergeCell ref="D18:D21"/>
    <mergeCell ref="E18:E21"/>
    <mergeCell ref="F18:F19"/>
    <mergeCell ref="F20:F21"/>
    <mergeCell ref="G18:G21"/>
    <mergeCell ref="I20:I21"/>
    <mergeCell ref="H20:H21"/>
    <mergeCell ref="I18:I19"/>
    <mergeCell ref="H18:H19"/>
    <mergeCell ref="AF6:AF7"/>
    <mergeCell ref="AG6:AG7"/>
    <mergeCell ref="X6:X7"/>
    <mergeCell ref="Y6:Y7"/>
    <mergeCell ref="Z6:Z7"/>
    <mergeCell ref="N18:N21"/>
    <mergeCell ref="O18:O21"/>
    <mergeCell ref="P18:P21"/>
    <mergeCell ref="Q18:Q21"/>
    <mergeCell ref="S18:S21"/>
    <mergeCell ref="R18:R21"/>
    <mergeCell ref="T18:T21"/>
    <mergeCell ref="AG18:AG19"/>
    <mergeCell ref="AF18:AF19"/>
    <mergeCell ref="AE18:AE19"/>
    <mergeCell ref="AD18:AD19"/>
    <mergeCell ref="AA20:AA21"/>
    <mergeCell ref="Z20:Z21"/>
    <mergeCell ref="Y20:Y21"/>
    <mergeCell ref="X20:X21"/>
    <mergeCell ref="W20:W21"/>
    <mergeCell ref="V20:V21"/>
    <mergeCell ref="U20:U21"/>
    <mergeCell ref="AA18:AA19"/>
    <mergeCell ref="N8:N9"/>
    <mergeCell ref="H6:H7"/>
    <mergeCell ref="AH6:AH7"/>
    <mergeCell ref="AH8:AH9"/>
    <mergeCell ref="AI6:AI7"/>
    <mergeCell ref="AI8:AI9"/>
    <mergeCell ref="B1:AI1"/>
    <mergeCell ref="B3:B4"/>
    <mergeCell ref="C3:C4"/>
    <mergeCell ref="D3:D4"/>
    <mergeCell ref="E3:E4"/>
    <mergeCell ref="F3:F4"/>
    <mergeCell ref="G3:G4"/>
    <mergeCell ref="H3:H4"/>
    <mergeCell ref="I3:I4"/>
    <mergeCell ref="J3:M3"/>
    <mergeCell ref="AG3:AG4"/>
    <mergeCell ref="AH3:AH4"/>
    <mergeCell ref="AI3:AI4"/>
    <mergeCell ref="I6:I7"/>
    <mergeCell ref="S6:S7"/>
    <mergeCell ref="U6:U7"/>
    <mergeCell ref="V6:V7"/>
    <mergeCell ref="W6:W7"/>
    <mergeCell ref="R6:R7"/>
    <mergeCell ref="P8:P9"/>
    <mergeCell ref="Q8:Q9"/>
    <mergeCell ref="R8:R9"/>
    <mergeCell ref="S8:S9"/>
    <mergeCell ref="AJ3:AJ4"/>
    <mergeCell ref="B50:AJ50"/>
    <mergeCell ref="T3:T4"/>
    <mergeCell ref="U3:U4"/>
    <mergeCell ref="V3:AA3"/>
    <mergeCell ref="AB3:AB4"/>
    <mergeCell ref="AC3:AC4"/>
    <mergeCell ref="AD3:AF3"/>
    <mergeCell ref="N3:N4"/>
    <mergeCell ref="O3:O4"/>
    <mergeCell ref="P3:P4"/>
    <mergeCell ref="Q3:Q4"/>
    <mergeCell ref="R3:R4"/>
    <mergeCell ref="S3:S4"/>
    <mergeCell ref="F6:F7"/>
    <mergeCell ref="F8:F9"/>
    <mergeCell ref="N6:N7"/>
    <mergeCell ref="H8:H9"/>
    <mergeCell ref="I8:I9"/>
    <mergeCell ref="N12:N13"/>
    <mergeCell ref="AD12:AD13"/>
    <mergeCell ref="AC12:AC13"/>
    <mergeCell ref="AB12:AB13"/>
    <mergeCell ref="AA12:AA13"/>
    <mergeCell ref="Z12:Z13"/>
    <mergeCell ref="Y12:Y13"/>
    <mergeCell ref="X12:X13"/>
    <mergeCell ref="W12:W13"/>
    <mergeCell ref="V12:V13"/>
    <mergeCell ref="U12:U13"/>
    <mergeCell ref="S12:S13"/>
    <mergeCell ref="R12:R13"/>
    <mergeCell ref="Q12:Q13"/>
    <mergeCell ref="H10:H11"/>
    <mergeCell ref="I10:I11"/>
    <mergeCell ref="H12:H13"/>
    <mergeCell ref="I12:I13"/>
    <mergeCell ref="F10:F11"/>
    <mergeCell ref="F12:F13"/>
    <mergeCell ref="G10:G13"/>
    <mergeCell ref="B10:B15"/>
    <mergeCell ref="C10:C15"/>
    <mergeCell ref="D10:D15"/>
    <mergeCell ref="E10:E15"/>
    <mergeCell ref="I14:I15"/>
    <mergeCell ref="H14:H15"/>
    <mergeCell ref="G14:G15"/>
    <mergeCell ref="F14:F15"/>
    <mergeCell ref="B6:B7"/>
    <mergeCell ref="C8:C9"/>
    <mergeCell ref="B8:B9"/>
    <mergeCell ref="Z16:Z17"/>
    <mergeCell ref="AE16:AE17"/>
    <mergeCell ref="AD16:AD17"/>
    <mergeCell ref="AC16:AC17"/>
    <mergeCell ref="AB16:AB17"/>
    <mergeCell ref="AA16:AA17"/>
    <mergeCell ref="O16:O17"/>
    <mergeCell ref="N16:N17"/>
    <mergeCell ref="S16:S17"/>
    <mergeCell ref="R16:R17"/>
    <mergeCell ref="Q16:Q17"/>
    <mergeCell ref="P16:P17"/>
    <mergeCell ref="B16:B17"/>
    <mergeCell ref="F16:F17"/>
    <mergeCell ref="G16:G17"/>
    <mergeCell ref="H16:H17"/>
    <mergeCell ref="I16:I17"/>
    <mergeCell ref="E16:E17"/>
    <mergeCell ref="D16:D17"/>
    <mergeCell ref="C16:C17"/>
    <mergeCell ref="T16:T17"/>
    <mergeCell ref="C6:C7"/>
    <mergeCell ref="AB6:AB7"/>
    <mergeCell ref="W8:W9"/>
    <mergeCell ref="X8:X9"/>
    <mergeCell ref="Y8:Y9"/>
    <mergeCell ref="AC8:AC9"/>
    <mergeCell ref="AE8:AE9"/>
    <mergeCell ref="AD8:AD9"/>
    <mergeCell ref="AF8:AF9"/>
    <mergeCell ref="Z8:Z9"/>
    <mergeCell ref="AA8:AA9"/>
    <mergeCell ref="AB8:AB9"/>
    <mergeCell ref="AC6:AC7"/>
    <mergeCell ref="AD6:AD7"/>
    <mergeCell ref="AE6:AE7"/>
    <mergeCell ref="T6:T7"/>
    <mergeCell ref="T8:T9"/>
    <mergeCell ref="U8:U9"/>
    <mergeCell ref="V8:V9"/>
    <mergeCell ref="AA6:AA7"/>
    <mergeCell ref="O6:O7"/>
    <mergeCell ref="O8:O9"/>
    <mergeCell ref="P6:P7"/>
    <mergeCell ref="Q6:Q7"/>
    <mergeCell ref="AB22:AB23"/>
    <mergeCell ref="AJ6:AJ7"/>
    <mergeCell ref="AJ8:AJ9"/>
    <mergeCell ref="G6:G7"/>
    <mergeCell ref="G8:G9"/>
    <mergeCell ref="E6:E7"/>
    <mergeCell ref="E8:E9"/>
    <mergeCell ref="D8:D9"/>
    <mergeCell ref="D6:D7"/>
    <mergeCell ref="AG8:AG9"/>
    <mergeCell ref="AJ16:AJ17"/>
    <mergeCell ref="AI16:AI17"/>
    <mergeCell ref="AH16:AH17"/>
    <mergeCell ref="AG16:AG17"/>
    <mergeCell ref="AF16:AF17"/>
    <mergeCell ref="X16:X17"/>
    <mergeCell ref="W16:W17"/>
    <mergeCell ref="V16:V17"/>
    <mergeCell ref="U16:U17"/>
    <mergeCell ref="Y16:Y17"/>
    <mergeCell ref="AG12:AG13"/>
    <mergeCell ref="AF12:AF13"/>
    <mergeCell ref="AE12:AE13"/>
    <mergeCell ref="AE10:AE11"/>
    <mergeCell ref="D38:D39"/>
    <mergeCell ref="C38:C39"/>
    <mergeCell ref="B38:B39"/>
    <mergeCell ref="S38:S39"/>
    <mergeCell ref="R38:R39"/>
    <mergeCell ref="Q38:Q39"/>
    <mergeCell ref="P38:P39"/>
    <mergeCell ref="O38:O39"/>
    <mergeCell ref="N38:N39"/>
    <mergeCell ref="E40:E41"/>
    <mergeCell ref="Z38:Z39"/>
    <mergeCell ref="Y38:Y39"/>
    <mergeCell ref="X38:X39"/>
    <mergeCell ref="W38:W39"/>
    <mergeCell ref="V38:V39"/>
    <mergeCell ref="U38:U39"/>
    <mergeCell ref="T38:T39"/>
    <mergeCell ref="AJ38:AJ39"/>
    <mergeCell ref="AI38:AI39"/>
    <mergeCell ref="AH38:AH39"/>
    <mergeCell ref="AG38:AG39"/>
    <mergeCell ref="AF38:AF39"/>
    <mergeCell ref="AE38:AE39"/>
    <mergeCell ref="AD38:AD39"/>
    <mergeCell ref="AC38:AC39"/>
    <mergeCell ref="AB38:AB39"/>
    <mergeCell ref="AA38:AA39"/>
    <mergeCell ref="I38:I39"/>
    <mergeCell ref="H38:H39"/>
    <mergeCell ref="G38:G39"/>
    <mergeCell ref="F38:F39"/>
    <mergeCell ref="E38:E39"/>
    <mergeCell ref="D40:D41"/>
    <mergeCell ref="C40:C41"/>
    <mergeCell ref="B40:B41"/>
    <mergeCell ref="AE40:AE41"/>
    <mergeCell ref="AD40:AD41"/>
    <mergeCell ref="AC40:AC41"/>
    <mergeCell ref="AB40:AB41"/>
    <mergeCell ref="AA40:AA41"/>
    <mergeCell ref="Z40:Z41"/>
    <mergeCell ref="Y40:Y41"/>
    <mergeCell ref="X40:X41"/>
    <mergeCell ref="W40:W41"/>
    <mergeCell ref="V40:V41"/>
    <mergeCell ref="U40:U41"/>
    <mergeCell ref="T40:T41"/>
    <mergeCell ref="S40:S41"/>
    <mergeCell ref="R40:R41"/>
    <mergeCell ref="Q40:Q41"/>
    <mergeCell ref="P40:P41"/>
    <mergeCell ref="O40:O41"/>
    <mergeCell ref="N40:N41"/>
    <mergeCell ref="I40:I41"/>
    <mergeCell ref="H40:H41"/>
    <mergeCell ref="G40:G41"/>
    <mergeCell ref="AJ40:AJ41"/>
    <mergeCell ref="AI40:AI41"/>
    <mergeCell ref="AH40:AH41"/>
    <mergeCell ref="AG40:AG41"/>
    <mergeCell ref="AF40:AF41"/>
    <mergeCell ref="I42:I43"/>
    <mergeCell ref="H42:H43"/>
    <mergeCell ref="G42:G43"/>
    <mergeCell ref="F42:F43"/>
    <mergeCell ref="AJ42:AJ43"/>
    <mergeCell ref="AI42:AI43"/>
    <mergeCell ref="AH42:AH43"/>
    <mergeCell ref="AE42:AE43"/>
    <mergeCell ref="F40:F41"/>
    <mergeCell ref="E42:E43"/>
    <mergeCell ref="D42:D43"/>
    <mergeCell ref="C42:C43"/>
    <mergeCell ref="B42:B43"/>
    <mergeCell ref="Q42:Q43"/>
    <mergeCell ref="P42:P43"/>
    <mergeCell ref="O42:O43"/>
    <mergeCell ref="N42:N43"/>
    <mergeCell ref="AG42:AG43"/>
    <mergeCell ref="AD42:AD43"/>
    <mergeCell ref="AC42:AC43"/>
    <mergeCell ref="AB42:AB43"/>
    <mergeCell ref="AA42:AA43"/>
    <mergeCell ref="Z42:Z43"/>
    <mergeCell ref="Y42:Y43"/>
    <mergeCell ref="X42:X43"/>
    <mergeCell ref="W42:W43"/>
    <mergeCell ref="V42:V43"/>
    <mergeCell ref="U42:U43"/>
    <mergeCell ref="T42:T43"/>
    <mergeCell ref="S42:S43"/>
    <mergeCell ref="R42:R43"/>
    <mergeCell ref="AF42:AF43"/>
    <mergeCell ref="N14:N15"/>
    <mergeCell ref="AG14:AG15"/>
    <mergeCell ref="AF14:AF15"/>
    <mergeCell ref="AE14:AE15"/>
    <mergeCell ref="T10:T15"/>
    <mergeCell ref="AD14:AD15"/>
    <mergeCell ref="AC14:AC15"/>
    <mergeCell ref="AB14:AB15"/>
    <mergeCell ref="AA14:AA15"/>
    <mergeCell ref="Z14:Z15"/>
    <mergeCell ref="Y14:Y15"/>
    <mergeCell ref="X14:X15"/>
    <mergeCell ref="W14:W15"/>
    <mergeCell ref="V14:V15"/>
    <mergeCell ref="AD10:AD11"/>
    <mergeCell ref="AC10:AC11"/>
    <mergeCell ref="N10:N11"/>
    <mergeCell ref="Z10:Z11"/>
    <mergeCell ref="Y10:Y11"/>
    <mergeCell ref="X10:X11"/>
    <mergeCell ref="W10:W11"/>
    <mergeCell ref="V10:V11"/>
    <mergeCell ref="U10:U11"/>
    <mergeCell ref="S10:S11"/>
    <mergeCell ref="AH10:AH15"/>
    <mergeCell ref="AI10:AI15"/>
    <mergeCell ref="AJ10:AJ15"/>
    <mergeCell ref="U14:U15"/>
    <mergeCell ref="S14:S15"/>
    <mergeCell ref="R14:R15"/>
    <mergeCell ref="Q14:Q15"/>
    <mergeCell ref="P14:P15"/>
    <mergeCell ref="O14:O15"/>
    <mergeCell ref="R10:R11"/>
    <mergeCell ref="Q10:Q11"/>
    <mergeCell ref="P10:P11"/>
    <mergeCell ref="O10:O11"/>
    <mergeCell ref="P12:P13"/>
    <mergeCell ref="O12:O13"/>
    <mergeCell ref="AB10:AB11"/>
    <mergeCell ref="AA10:AA11"/>
    <mergeCell ref="AG10:AG11"/>
    <mergeCell ref="AF10:AF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14"/>
  <sheetViews>
    <sheetView workbookViewId="0"/>
  </sheetViews>
  <sheetFormatPr defaultRowHeight="14.4" x14ac:dyDescent="0.3"/>
  <cols>
    <col min="1" max="1" width="5" customWidth="1"/>
    <col min="2" max="2" width="21" customWidth="1"/>
    <col min="3" max="3" width="17.77734375" customWidth="1"/>
    <col min="4" max="5" width="13.77734375" customWidth="1"/>
    <col min="6" max="6" width="18.21875" customWidth="1"/>
    <col min="7" max="7" width="50.21875" customWidth="1"/>
    <col min="8" max="8" width="14.77734375" customWidth="1"/>
    <col min="9" max="9" width="13.77734375" customWidth="1"/>
    <col min="10" max="10" width="12.77734375" customWidth="1"/>
    <col min="11" max="14" width="10.5546875" customWidth="1"/>
    <col min="15" max="16" width="15.77734375" customWidth="1"/>
    <col min="17" max="17" width="18.5546875" customWidth="1"/>
    <col min="18" max="18" width="15.77734375" customWidth="1"/>
    <col min="19" max="21" width="14" customWidth="1"/>
    <col min="22" max="22" width="10" customWidth="1"/>
    <col min="23" max="23" width="11.21875" customWidth="1"/>
    <col min="24" max="24" width="10" customWidth="1"/>
    <col min="25" max="25" width="11.77734375" customWidth="1"/>
    <col min="26" max="27" width="12.21875" customWidth="1"/>
    <col min="28" max="29" width="11.21875" customWidth="1"/>
    <col min="30" max="30" width="12.21875" customWidth="1"/>
    <col min="31" max="33" width="11.21875" customWidth="1"/>
    <col min="34" max="34" width="24.21875" customWidth="1"/>
    <col min="35" max="35" width="19.44140625" customWidth="1"/>
    <col min="36" max="36" width="10.44140625" customWidth="1"/>
  </cols>
  <sheetData>
    <row r="1" spans="1:36" x14ac:dyDescent="0.3">
      <c r="A1" s="1"/>
      <c r="B1" s="192" t="s">
        <v>40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
    </row>
    <row r="2" spans="1:36"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4.7" customHeight="1" x14ac:dyDescent="0.3">
      <c r="A3" s="1"/>
      <c r="B3" s="237" t="s">
        <v>0</v>
      </c>
      <c r="C3" s="237" t="s">
        <v>1</v>
      </c>
      <c r="D3" s="237" t="s">
        <v>28</v>
      </c>
      <c r="E3" s="237" t="s">
        <v>29</v>
      </c>
      <c r="F3" s="237" t="s">
        <v>30</v>
      </c>
      <c r="G3" s="237" t="s">
        <v>3</v>
      </c>
      <c r="H3" s="237" t="s">
        <v>4</v>
      </c>
      <c r="I3" s="237" t="s">
        <v>5</v>
      </c>
      <c r="J3" s="238" t="s">
        <v>6</v>
      </c>
      <c r="K3" s="238"/>
      <c r="L3" s="238"/>
      <c r="M3" s="238"/>
      <c r="N3" s="235" t="s">
        <v>47</v>
      </c>
      <c r="O3" s="237" t="s">
        <v>31</v>
      </c>
      <c r="P3" s="244" t="s">
        <v>42</v>
      </c>
      <c r="Q3" s="244" t="s">
        <v>32</v>
      </c>
      <c r="R3" s="244" t="s">
        <v>37</v>
      </c>
      <c r="S3" s="244" t="s">
        <v>33</v>
      </c>
      <c r="T3" s="237" t="s">
        <v>55</v>
      </c>
      <c r="U3" s="237" t="s">
        <v>57</v>
      </c>
      <c r="V3" s="238" t="s">
        <v>59</v>
      </c>
      <c r="W3" s="238"/>
      <c r="X3" s="238"/>
      <c r="Y3" s="238"/>
      <c r="Z3" s="238"/>
      <c r="AA3" s="238"/>
      <c r="AB3" s="237" t="s">
        <v>69</v>
      </c>
      <c r="AC3" s="239" t="s">
        <v>75</v>
      </c>
      <c r="AD3" s="241" t="s">
        <v>77</v>
      </c>
      <c r="AE3" s="242"/>
      <c r="AF3" s="243"/>
      <c r="AG3" s="235" t="s">
        <v>27</v>
      </c>
      <c r="AH3" s="235" t="s">
        <v>36</v>
      </c>
      <c r="AI3" s="237" t="s">
        <v>34</v>
      </c>
      <c r="AJ3" s="235" t="s">
        <v>35</v>
      </c>
    </row>
    <row r="4" spans="1:36" ht="169.2" customHeight="1" x14ac:dyDescent="0.3">
      <c r="A4" s="1"/>
      <c r="B4" s="237"/>
      <c r="C4" s="237"/>
      <c r="D4" s="237"/>
      <c r="E4" s="237"/>
      <c r="F4" s="237"/>
      <c r="G4" s="237"/>
      <c r="H4" s="237"/>
      <c r="I4" s="237"/>
      <c r="J4" s="3" t="s">
        <v>7</v>
      </c>
      <c r="K4" s="3" t="s">
        <v>8</v>
      </c>
      <c r="L4" s="3" t="s">
        <v>9</v>
      </c>
      <c r="M4" s="11" t="s">
        <v>10</v>
      </c>
      <c r="N4" s="236"/>
      <c r="O4" s="237"/>
      <c r="P4" s="244"/>
      <c r="Q4" s="244"/>
      <c r="R4" s="244"/>
      <c r="S4" s="244"/>
      <c r="T4" s="237"/>
      <c r="U4" s="237"/>
      <c r="V4" s="3" t="s">
        <v>61</v>
      </c>
      <c r="W4" s="3" t="s">
        <v>62</v>
      </c>
      <c r="X4" s="3" t="s">
        <v>15</v>
      </c>
      <c r="Y4" s="3" t="s">
        <v>63</v>
      </c>
      <c r="Z4" s="3" t="s">
        <v>60</v>
      </c>
      <c r="AA4" s="3" t="s">
        <v>25</v>
      </c>
      <c r="AB4" s="237"/>
      <c r="AC4" s="240"/>
      <c r="AD4" s="3" t="s">
        <v>16</v>
      </c>
      <c r="AE4" s="3" t="s">
        <v>17</v>
      </c>
      <c r="AF4" s="3" t="s">
        <v>26</v>
      </c>
      <c r="AG4" s="236"/>
      <c r="AH4" s="236"/>
      <c r="AI4" s="237"/>
      <c r="AJ4" s="236"/>
    </row>
    <row r="5" spans="1:36" x14ac:dyDescent="0.3">
      <c r="A5" s="1"/>
      <c r="B5" s="2">
        <v>1</v>
      </c>
      <c r="C5" s="2">
        <v>2</v>
      </c>
      <c r="D5" s="2">
        <v>3</v>
      </c>
      <c r="E5" s="2">
        <v>4</v>
      </c>
      <c r="F5" s="2">
        <v>5</v>
      </c>
      <c r="G5" s="2">
        <v>6</v>
      </c>
      <c r="H5" s="2">
        <v>7</v>
      </c>
      <c r="I5" s="2">
        <v>8</v>
      </c>
      <c r="J5" s="2">
        <v>9</v>
      </c>
      <c r="K5" s="2">
        <v>10</v>
      </c>
      <c r="L5" s="2">
        <v>11</v>
      </c>
      <c r="M5" s="2">
        <v>12</v>
      </c>
      <c r="N5" s="2">
        <v>13</v>
      </c>
      <c r="O5" s="2">
        <v>14</v>
      </c>
      <c r="P5" s="2">
        <v>15</v>
      </c>
      <c r="Q5" s="2">
        <v>16</v>
      </c>
      <c r="R5" s="2">
        <v>17</v>
      </c>
      <c r="S5" s="12">
        <v>18</v>
      </c>
      <c r="T5" s="2">
        <v>19</v>
      </c>
      <c r="U5" s="2">
        <v>20</v>
      </c>
      <c r="V5" s="2">
        <v>21</v>
      </c>
      <c r="W5" s="2">
        <v>22</v>
      </c>
      <c r="X5" s="2">
        <v>23</v>
      </c>
      <c r="Y5" s="2">
        <v>24</v>
      </c>
      <c r="Z5" s="2">
        <v>25</v>
      </c>
      <c r="AA5" s="2">
        <v>26</v>
      </c>
      <c r="AB5" s="2">
        <v>27</v>
      </c>
      <c r="AC5" s="2">
        <v>28</v>
      </c>
      <c r="AD5" s="2">
        <v>29</v>
      </c>
      <c r="AE5" s="2">
        <v>30</v>
      </c>
      <c r="AF5" s="2">
        <v>31</v>
      </c>
      <c r="AG5" s="2">
        <v>32</v>
      </c>
      <c r="AH5" s="2">
        <v>33</v>
      </c>
      <c r="AI5" s="2">
        <v>34</v>
      </c>
      <c r="AJ5" s="2">
        <v>35</v>
      </c>
    </row>
    <row r="6" spans="1:36" ht="409.5" customHeight="1" x14ac:dyDescent="0.3">
      <c r="A6" s="1"/>
      <c r="B6" s="4" t="s">
        <v>49</v>
      </c>
      <c r="C6" s="4" t="s">
        <v>18</v>
      </c>
      <c r="D6" s="4" t="s">
        <v>50</v>
      </c>
      <c r="E6" s="4" t="s">
        <v>51</v>
      </c>
      <c r="F6" s="4" t="s">
        <v>2</v>
      </c>
      <c r="G6" s="4" t="s">
        <v>52</v>
      </c>
      <c r="H6" s="4" t="s">
        <v>19</v>
      </c>
      <c r="I6" s="4" t="s">
        <v>53</v>
      </c>
      <c r="J6" s="4" t="s">
        <v>12</v>
      </c>
      <c r="K6" s="4" t="s">
        <v>11</v>
      </c>
      <c r="L6" s="4" t="s">
        <v>13</v>
      </c>
      <c r="M6" s="4" t="s">
        <v>14</v>
      </c>
      <c r="N6" s="4" t="s">
        <v>48</v>
      </c>
      <c r="O6" s="4" t="s">
        <v>54</v>
      </c>
      <c r="P6" s="10" t="s">
        <v>43</v>
      </c>
      <c r="Q6" s="10" t="s">
        <v>44</v>
      </c>
      <c r="R6" s="10" t="s">
        <v>45</v>
      </c>
      <c r="S6" s="10" t="s">
        <v>46</v>
      </c>
      <c r="T6" s="4" t="s">
        <v>56</v>
      </c>
      <c r="U6" s="4" t="s">
        <v>58</v>
      </c>
      <c r="V6" s="4" t="s">
        <v>64</v>
      </c>
      <c r="W6" s="4" t="s">
        <v>65</v>
      </c>
      <c r="X6" s="4" t="s">
        <v>66</v>
      </c>
      <c r="Y6" s="4" t="s">
        <v>20</v>
      </c>
      <c r="Z6" s="4" t="s">
        <v>67</v>
      </c>
      <c r="AA6" s="13" t="s">
        <v>68</v>
      </c>
      <c r="AB6" s="4" t="s">
        <v>70</v>
      </c>
      <c r="AC6" s="10" t="s">
        <v>41</v>
      </c>
      <c r="AD6" s="10" t="s">
        <v>71</v>
      </c>
      <c r="AE6" s="10" t="s">
        <v>72</v>
      </c>
      <c r="AF6" s="10" t="s">
        <v>76</v>
      </c>
      <c r="AG6" s="10" t="s">
        <v>38</v>
      </c>
      <c r="AH6" s="4" t="s">
        <v>21</v>
      </c>
      <c r="AI6" s="4" t="s">
        <v>22</v>
      </c>
      <c r="AJ6" s="10" t="s">
        <v>39</v>
      </c>
    </row>
    <row r="7" spans="1:36" x14ac:dyDescent="0.3">
      <c r="A7" s="1"/>
      <c r="B7" s="4"/>
      <c r="C7" s="4"/>
      <c r="D7" s="4"/>
      <c r="E7" s="4"/>
      <c r="F7" s="4"/>
      <c r="G7" s="4"/>
      <c r="H7" s="4"/>
      <c r="I7" s="4"/>
      <c r="J7" s="4"/>
      <c r="K7" s="4"/>
      <c r="L7" s="4"/>
      <c r="M7" s="4"/>
      <c r="N7" s="4"/>
      <c r="O7" s="4"/>
      <c r="P7" s="5"/>
      <c r="Q7" s="5"/>
      <c r="R7" s="5"/>
      <c r="S7" s="5"/>
      <c r="T7" s="4"/>
      <c r="U7" s="4"/>
      <c r="V7" s="4"/>
      <c r="W7" s="6"/>
      <c r="X7" s="6"/>
      <c r="Y7" s="6"/>
      <c r="Z7" s="4"/>
      <c r="AA7" s="7"/>
      <c r="AB7" s="4"/>
      <c r="AC7" s="5"/>
      <c r="AD7" s="10"/>
      <c r="AE7" s="10"/>
      <c r="AF7" s="5"/>
      <c r="AG7" s="5"/>
      <c r="AH7" s="4"/>
      <c r="AI7" s="4"/>
      <c r="AJ7" s="5"/>
    </row>
    <row r="8" spans="1:36" x14ac:dyDescent="0.3">
      <c r="A8" s="1"/>
      <c r="B8" s="8" t="s">
        <v>23</v>
      </c>
      <c r="C8" s="9"/>
      <c r="D8" s="9"/>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row>
    <row r="9" spans="1:36" x14ac:dyDescent="0.3">
      <c r="A9" s="9"/>
      <c r="B9" s="14" t="s">
        <v>73</v>
      </c>
      <c r="C9" s="14"/>
      <c r="D9" s="14"/>
      <c r="E9" s="14"/>
      <c r="F9" s="14"/>
      <c r="G9" s="14"/>
      <c r="H9" s="14"/>
      <c r="I9" s="14"/>
      <c r="J9" s="9"/>
      <c r="K9" s="9"/>
      <c r="L9" s="9"/>
      <c r="M9" s="9"/>
      <c r="N9" s="9"/>
      <c r="O9" s="9"/>
      <c r="P9" s="9"/>
      <c r="Q9" s="9"/>
      <c r="R9" s="9"/>
      <c r="S9" s="9"/>
      <c r="T9" s="9"/>
      <c r="U9" s="9"/>
      <c r="V9" s="9"/>
      <c r="W9" s="9"/>
      <c r="X9" s="9"/>
      <c r="Y9" s="9"/>
      <c r="Z9" s="9"/>
      <c r="AA9" s="9"/>
      <c r="AB9" s="9"/>
      <c r="AC9" s="9"/>
      <c r="AD9" s="9"/>
      <c r="AE9" s="9"/>
      <c r="AF9" s="9"/>
      <c r="AG9" s="9"/>
      <c r="AH9" s="9"/>
      <c r="AI9" s="9"/>
      <c r="AJ9" s="9"/>
    </row>
    <row r="10" spans="1:36" x14ac:dyDescent="0.3">
      <c r="A10" s="14"/>
      <c r="B10" s="14" t="s">
        <v>74</v>
      </c>
      <c r="C10" s="14"/>
      <c r="D10" s="14"/>
      <c r="E10" s="14"/>
      <c r="F10" s="14"/>
      <c r="G10" s="14"/>
      <c r="H10" s="14"/>
      <c r="I10" s="14"/>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row>
    <row r="11" spans="1:36" x14ac:dyDescent="0.3">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row>
    <row r="12" spans="1:36" x14ac:dyDescent="0.3">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row>
    <row r="13" spans="1:36" x14ac:dyDescent="0.3">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spans="1:36" x14ac:dyDescent="0.3">
      <c r="A14" s="1"/>
      <c r="B14" s="188" t="s">
        <v>24</v>
      </c>
      <c r="C14" s="188"/>
      <c r="D14" s="188"/>
      <c r="E14" s="188"/>
      <c r="F14" s="188"/>
      <c r="G14" s="188"/>
      <c r="H14" s="188"/>
      <c r="I14" s="188"/>
      <c r="J14" s="188"/>
      <c r="K14" s="188"/>
      <c r="L14" s="188"/>
      <c r="M14" s="188"/>
      <c r="N14" s="188"/>
      <c r="O14" s="188"/>
      <c r="P14" s="188"/>
      <c r="Q14" s="188"/>
      <c r="R14" s="188"/>
      <c r="S14" s="188"/>
      <c r="T14" s="188"/>
      <c r="U14" s="188"/>
      <c r="V14" s="188"/>
      <c r="W14" s="188"/>
      <c r="X14" s="188"/>
      <c r="Y14" s="188"/>
      <c r="Z14" s="188"/>
      <c r="AA14" s="188"/>
      <c r="AB14" s="188"/>
      <c r="AC14" s="188"/>
      <c r="AD14" s="188"/>
      <c r="AE14" s="188"/>
      <c r="AF14" s="188"/>
      <c r="AG14" s="188"/>
      <c r="AH14" s="188"/>
      <c r="AI14" s="188"/>
      <c r="AJ14" s="188"/>
    </row>
  </sheetData>
  <mergeCells count="27">
    <mergeCell ref="B1:AI1"/>
    <mergeCell ref="B3:B4"/>
    <mergeCell ref="C3:C4"/>
    <mergeCell ref="D3:D4"/>
    <mergeCell ref="E3:E4"/>
    <mergeCell ref="F3:F4"/>
    <mergeCell ref="G3:G4"/>
    <mergeCell ref="H3:H4"/>
    <mergeCell ref="I3:I4"/>
    <mergeCell ref="J3:M3"/>
    <mergeCell ref="AG3:AG4"/>
    <mergeCell ref="AH3:AH4"/>
    <mergeCell ref="AI3:AI4"/>
    <mergeCell ref="AJ3:AJ4"/>
    <mergeCell ref="B14:AJ14"/>
    <mergeCell ref="T3:T4"/>
    <mergeCell ref="U3:U4"/>
    <mergeCell ref="V3:AA3"/>
    <mergeCell ref="AB3:AB4"/>
    <mergeCell ref="AC3:AC4"/>
    <mergeCell ref="AD3:AF3"/>
    <mergeCell ref="N3:N4"/>
    <mergeCell ref="O3:O4"/>
    <mergeCell ref="P3:P4"/>
    <mergeCell ref="Q3:Q4"/>
    <mergeCell ref="R3:R4"/>
    <mergeCell ref="S3:S4"/>
  </mergeCells>
  <dataValidations count="1">
    <dataValidation type="list" allowBlank="1" showInputMessage="1" showErrorMessage="1" sqref="P7:S7" xr:uid="{00000000-0002-0000-0500-000000000000}">
      <formula1>#REF!</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J14"/>
  <sheetViews>
    <sheetView workbookViewId="0"/>
  </sheetViews>
  <sheetFormatPr defaultRowHeight="14.4" x14ac:dyDescent="0.3"/>
  <cols>
    <col min="1" max="1" width="5" customWidth="1"/>
    <col min="2" max="2" width="21" customWidth="1"/>
    <col min="3" max="3" width="17.77734375" customWidth="1"/>
    <col min="4" max="5" width="13.77734375" customWidth="1"/>
    <col min="6" max="6" width="18.21875" customWidth="1"/>
    <col min="7" max="7" width="50.21875" customWidth="1"/>
    <col min="8" max="8" width="14.77734375" customWidth="1"/>
    <col min="9" max="9" width="13.77734375" customWidth="1"/>
    <col min="10" max="10" width="12.77734375" customWidth="1"/>
    <col min="11" max="14" width="10.5546875" customWidth="1"/>
    <col min="15" max="16" width="15.77734375" customWidth="1"/>
    <col min="17" max="17" width="18.5546875" customWidth="1"/>
    <col min="18" max="18" width="15.77734375" customWidth="1"/>
    <col min="19" max="21" width="14" customWidth="1"/>
    <col min="22" max="22" width="10" customWidth="1"/>
    <col min="23" max="23" width="11.21875" customWidth="1"/>
    <col min="24" max="24" width="10" customWidth="1"/>
    <col min="25" max="25" width="11.77734375" customWidth="1"/>
    <col min="26" max="27" width="12.21875" customWidth="1"/>
    <col min="28" max="29" width="11.21875" customWidth="1"/>
    <col min="30" max="30" width="12.21875" customWidth="1"/>
    <col min="31" max="33" width="11.21875" customWidth="1"/>
    <col min="34" max="34" width="24.21875" customWidth="1"/>
    <col min="35" max="35" width="19.44140625" customWidth="1"/>
    <col min="36" max="36" width="10.44140625" customWidth="1"/>
  </cols>
  <sheetData>
    <row r="1" spans="1:36" x14ac:dyDescent="0.3">
      <c r="A1" s="1"/>
      <c r="B1" s="192" t="s">
        <v>40</v>
      </c>
      <c r="C1" s="192"/>
      <c r="D1" s="192"/>
      <c r="E1" s="192"/>
      <c r="F1" s="192"/>
      <c r="G1" s="192"/>
      <c r="H1" s="192"/>
      <c r="I1" s="192"/>
      <c r="J1" s="192"/>
      <c r="K1" s="192"/>
      <c r="L1" s="192"/>
      <c r="M1" s="192"/>
      <c r="N1" s="192"/>
      <c r="O1" s="192"/>
      <c r="P1" s="192"/>
      <c r="Q1" s="192"/>
      <c r="R1" s="192"/>
      <c r="S1" s="192"/>
      <c r="T1" s="192"/>
      <c r="U1" s="192"/>
      <c r="V1" s="192"/>
      <c r="W1" s="192"/>
      <c r="X1" s="192"/>
      <c r="Y1" s="192"/>
      <c r="Z1" s="192"/>
      <c r="AA1" s="192"/>
      <c r="AB1" s="192"/>
      <c r="AC1" s="192"/>
      <c r="AD1" s="192"/>
      <c r="AE1" s="192"/>
      <c r="AF1" s="192"/>
      <c r="AG1" s="192"/>
      <c r="AH1" s="192"/>
      <c r="AI1" s="192"/>
      <c r="AJ1" s="1"/>
    </row>
    <row r="2" spans="1:36"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x14ac:dyDescent="0.3">
      <c r="A3" s="1"/>
      <c r="B3" s="237" t="s">
        <v>0</v>
      </c>
      <c r="C3" s="237" t="s">
        <v>1</v>
      </c>
      <c r="D3" s="237" t="s">
        <v>28</v>
      </c>
      <c r="E3" s="237" t="s">
        <v>29</v>
      </c>
      <c r="F3" s="237" t="s">
        <v>30</v>
      </c>
      <c r="G3" s="237" t="s">
        <v>3</v>
      </c>
      <c r="H3" s="237" t="s">
        <v>4</v>
      </c>
      <c r="I3" s="237" t="s">
        <v>5</v>
      </c>
      <c r="J3" s="238" t="s">
        <v>6</v>
      </c>
      <c r="K3" s="238"/>
      <c r="L3" s="238"/>
      <c r="M3" s="238"/>
      <c r="N3" s="235" t="s">
        <v>47</v>
      </c>
      <c r="O3" s="237" t="s">
        <v>31</v>
      </c>
      <c r="P3" s="244" t="s">
        <v>42</v>
      </c>
      <c r="Q3" s="244" t="s">
        <v>32</v>
      </c>
      <c r="R3" s="244" t="s">
        <v>37</v>
      </c>
      <c r="S3" s="244" t="s">
        <v>33</v>
      </c>
      <c r="T3" s="237" t="s">
        <v>55</v>
      </c>
      <c r="U3" s="237" t="s">
        <v>57</v>
      </c>
      <c r="V3" s="238" t="s">
        <v>59</v>
      </c>
      <c r="W3" s="238"/>
      <c r="X3" s="238"/>
      <c r="Y3" s="238"/>
      <c r="Z3" s="238"/>
      <c r="AA3" s="238"/>
      <c r="AB3" s="237" t="s">
        <v>69</v>
      </c>
      <c r="AC3" s="239" t="s">
        <v>75</v>
      </c>
      <c r="AD3" s="241" t="s">
        <v>77</v>
      </c>
      <c r="AE3" s="242"/>
      <c r="AF3" s="243"/>
      <c r="AG3" s="235" t="s">
        <v>27</v>
      </c>
      <c r="AH3" s="235" t="s">
        <v>36</v>
      </c>
      <c r="AI3" s="237" t="s">
        <v>34</v>
      </c>
      <c r="AJ3" s="235" t="s">
        <v>35</v>
      </c>
    </row>
    <row r="4" spans="1:36" ht="145.19999999999999" x14ac:dyDescent="0.3">
      <c r="A4" s="1"/>
      <c r="B4" s="237"/>
      <c r="C4" s="237"/>
      <c r="D4" s="237"/>
      <c r="E4" s="237"/>
      <c r="F4" s="237"/>
      <c r="G4" s="237"/>
      <c r="H4" s="237"/>
      <c r="I4" s="237"/>
      <c r="J4" s="3" t="s">
        <v>7</v>
      </c>
      <c r="K4" s="3" t="s">
        <v>8</v>
      </c>
      <c r="L4" s="3" t="s">
        <v>9</v>
      </c>
      <c r="M4" s="11" t="s">
        <v>10</v>
      </c>
      <c r="N4" s="236"/>
      <c r="O4" s="237"/>
      <c r="P4" s="244"/>
      <c r="Q4" s="244"/>
      <c r="R4" s="244"/>
      <c r="S4" s="244"/>
      <c r="T4" s="237"/>
      <c r="U4" s="237"/>
      <c r="V4" s="3" t="s">
        <v>61</v>
      </c>
      <c r="W4" s="3" t="s">
        <v>62</v>
      </c>
      <c r="X4" s="3" t="s">
        <v>15</v>
      </c>
      <c r="Y4" s="3" t="s">
        <v>63</v>
      </c>
      <c r="Z4" s="3" t="s">
        <v>60</v>
      </c>
      <c r="AA4" s="3" t="s">
        <v>25</v>
      </c>
      <c r="AB4" s="237"/>
      <c r="AC4" s="240"/>
      <c r="AD4" s="3" t="s">
        <v>16</v>
      </c>
      <c r="AE4" s="3" t="s">
        <v>17</v>
      </c>
      <c r="AF4" s="3" t="s">
        <v>26</v>
      </c>
      <c r="AG4" s="236"/>
      <c r="AH4" s="236"/>
      <c r="AI4" s="237"/>
      <c r="AJ4" s="236"/>
    </row>
    <row r="5" spans="1:36" x14ac:dyDescent="0.3">
      <c r="A5" s="1"/>
      <c r="B5" s="2">
        <v>1</v>
      </c>
      <c r="C5" s="2">
        <v>2</v>
      </c>
      <c r="D5" s="2">
        <v>3</v>
      </c>
      <c r="E5" s="2">
        <v>4</v>
      </c>
      <c r="F5" s="2">
        <v>5</v>
      </c>
      <c r="G5" s="2">
        <v>6</v>
      </c>
      <c r="H5" s="2">
        <v>7</v>
      </c>
      <c r="I5" s="2">
        <v>8</v>
      </c>
      <c r="J5" s="2">
        <v>9</v>
      </c>
      <c r="K5" s="2">
        <v>10</v>
      </c>
      <c r="L5" s="2">
        <v>11</v>
      </c>
      <c r="M5" s="2">
        <v>12</v>
      </c>
      <c r="N5" s="2">
        <v>13</v>
      </c>
      <c r="O5" s="2">
        <v>14</v>
      </c>
      <c r="P5" s="2">
        <v>15</v>
      </c>
      <c r="Q5" s="2">
        <v>16</v>
      </c>
      <c r="R5" s="2">
        <v>17</v>
      </c>
      <c r="S5" s="12">
        <v>18</v>
      </c>
      <c r="T5" s="2">
        <v>19</v>
      </c>
      <c r="U5" s="2">
        <v>20</v>
      </c>
      <c r="V5" s="2">
        <v>21</v>
      </c>
      <c r="W5" s="2">
        <v>22</v>
      </c>
      <c r="X5" s="2">
        <v>23</v>
      </c>
      <c r="Y5" s="2">
        <v>24</v>
      </c>
      <c r="Z5" s="2">
        <v>25</v>
      </c>
      <c r="AA5" s="2">
        <v>26</v>
      </c>
      <c r="AB5" s="2">
        <v>27</v>
      </c>
      <c r="AC5" s="2">
        <v>28</v>
      </c>
      <c r="AD5" s="2">
        <v>29</v>
      </c>
      <c r="AE5" s="2">
        <v>30</v>
      </c>
      <c r="AF5" s="2">
        <v>31</v>
      </c>
      <c r="AG5" s="2">
        <v>32</v>
      </c>
      <c r="AH5" s="2">
        <v>33</v>
      </c>
      <c r="AI5" s="2">
        <v>34</v>
      </c>
      <c r="AJ5" s="2">
        <v>35</v>
      </c>
    </row>
    <row r="6" spans="1:36" ht="360" x14ac:dyDescent="0.3">
      <c r="A6" s="1"/>
      <c r="B6" s="4" t="s">
        <v>49</v>
      </c>
      <c r="C6" s="4" t="s">
        <v>18</v>
      </c>
      <c r="D6" s="4" t="s">
        <v>50</v>
      </c>
      <c r="E6" s="4" t="s">
        <v>51</v>
      </c>
      <c r="F6" s="4" t="s">
        <v>2</v>
      </c>
      <c r="G6" s="4" t="s">
        <v>52</v>
      </c>
      <c r="H6" s="4" t="s">
        <v>19</v>
      </c>
      <c r="I6" s="4" t="s">
        <v>53</v>
      </c>
      <c r="J6" s="4" t="s">
        <v>12</v>
      </c>
      <c r="K6" s="4" t="s">
        <v>11</v>
      </c>
      <c r="L6" s="4" t="s">
        <v>13</v>
      </c>
      <c r="M6" s="4" t="s">
        <v>14</v>
      </c>
      <c r="N6" s="4" t="s">
        <v>48</v>
      </c>
      <c r="O6" s="4" t="s">
        <v>54</v>
      </c>
      <c r="P6" s="10" t="s">
        <v>43</v>
      </c>
      <c r="Q6" s="10" t="s">
        <v>44</v>
      </c>
      <c r="R6" s="10" t="s">
        <v>45</v>
      </c>
      <c r="S6" s="10" t="s">
        <v>46</v>
      </c>
      <c r="T6" s="4" t="s">
        <v>56</v>
      </c>
      <c r="U6" s="4" t="s">
        <v>58</v>
      </c>
      <c r="V6" s="4" t="s">
        <v>64</v>
      </c>
      <c r="W6" s="4" t="s">
        <v>65</v>
      </c>
      <c r="X6" s="4" t="s">
        <v>66</v>
      </c>
      <c r="Y6" s="4" t="s">
        <v>20</v>
      </c>
      <c r="Z6" s="4" t="s">
        <v>67</v>
      </c>
      <c r="AA6" s="13" t="s">
        <v>68</v>
      </c>
      <c r="AB6" s="4" t="s">
        <v>70</v>
      </c>
      <c r="AC6" s="10" t="s">
        <v>41</v>
      </c>
      <c r="AD6" s="10" t="s">
        <v>71</v>
      </c>
      <c r="AE6" s="10" t="s">
        <v>72</v>
      </c>
      <c r="AF6" s="10" t="s">
        <v>76</v>
      </c>
      <c r="AG6" s="10" t="s">
        <v>38</v>
      </c>
      <c r="AH6" s="4" t="s">
        <v>21</v>
      </c>
      <c r="AI6" s="4" t="s">
        <v>22</v>
      </c>
      <c r="AJ6" s="10" t="s">
        <v>39</v>
      </c>
    </row>
    <row r="7" spans="1:36" x14ac:dyDescent="0.3">
      <c r="A7" s="1"/>
      <c r="B7" s="4"/>
      <c r="C7" s="4"/>
      <c r="D7" s="4"/>
      <c r="E7" s="4"/>
      <c r="F7" s="4"/>
      <c r="G7" s="4"/>
      <c r="H7" s="4"/>
      <c r="I7" s="4"/>
      <c r="J7" s="4"/>
      <c r="K7" s="4"/>
      <c r="L7" s="4"/>
      <c r="M7" s="4"/>
      <c r="N7" s="4"/>
      <c r="O7" s="4"/>
      <c r="P7" s="5"/>
      <c r="Q7" s="5"/>
      <c r="R7" s="5"/>
      <c r="S7" s="5"/>
      <c r="T7" s="4"/>
      <c r="U7" s="4"/>
      <c r="V7" s="4"/>
      <c r="W7" s="6"/>
      <c r="X7" s="6"/>
      <c r="Y7" s="6"/>
      <c r="Z7" s="4"/>
      <c r="AA7" s="7"/>
      <c r="AB7" s="4"/>
      <c r="AC7" s="5"/>
      <c r="AD7" s="10"/>
      <c r="AE7" s="10"/>
      <c r="AF7" s="5"/>
      <c r="AG7" s="5"/>
      <c r="AH7" s="4"/>
      <c r="AI7" s="4"/>
      <c r="AJ7" s="5"/>
    </row>
    <row r="8" spans="1:36" x14ac:dyDescent="0.3">
      <c r="A8" s="1"/>
      <c r="B8" s="8" t="s">
        <v>23</v>
      </c>
      <c r="C8" s="9"/>
      <c r="D8" s="9"/>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row>
    <row r="9" spans="1:36" x14ac:dyDescent="0.3">
      <c r="A9" s="9"/>
      <c r="B9" s="14" t="s">
        <v>73</v>
      </c>
      <c r="C9" s="14"/>
      <c r="D9" s="14"/>
      <c r="E9" s="14"/>
      <c r="F9" s="14"/>
      <c r="G9" s="14"/>
      <c r="H9" s="14"/>
      <c r="I9" s="14"/>
      <c r="J9" s="9"/>
      <c r="K9" s="9"/>
      <c r="L9" s="9"/>
      <c r="M9" s="9"/>
      <c r="N9" s="9"/>
      <c r="O9" s="9"/>
      <c r="P9" s="9"/>
      <c r="Q9" s="9"/>
      <c r="R9" s="9"/>
      <c r="S9" s="9"/>
      <c r="T9" s="9"/>
      <c r="U9" s="9"/>
      <c r="V9" s="9"/>
      <c r="W9" s="9"/>
      <c r="X9" s="9"/>
      <c r="Y9" s="9"/>
      <c r="Z9" s="9"/>
      <c r="AA9" s="9"/>
      <c r="AB9" s="9"/>
      <c r="AC9" s="9"/>
      <c r="AD9" s="9"/>
      <c r="AE9" s="9"/>
      <c r="AF9" s="9"/>
      <c r="AG9" s="9"/>
      <c r="AH9" s="9"/>
      <c r="AI9" s="9"/>
      <c r="AJ9" s="9"/>
    </row>
    <row r="10" spans="1:36" x14ac:dyDescent="0.3">
      <c r="A10" s="14"/>
      <c r="B10" s="14" t="s">
        <v>74</v>
      </c>
      <c r="C10" s="14"/>
      <c r="D10" s="14"/>
      <c r="E10" s="14"/>
      <c r="F10" s="14"/>
      <c r="G10" s="14"/>
      <c r="H10" s="14"/>
      <c r="I10" s="14"/>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row>
    <row r="11" spans="1:36" x14ac:dyDescent="0.3">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row>
    <row r="12" spans="1:36" x14ac:dyDescent="0.3">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row>
    <row r="13" spans="1:36" x14ac:dyDescent="0.3">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row>
    <row r="14" spans="1:36" x14ac:dyDescent="0.3">
      <c r="A14" s="1"/>
      <c r="B14" s="188" t="s">
        <v>24</v>
      </c>
      <c r="C14" s="188"/>
      <c r="D14" s="188"/>
      <c r="E14" s="188"/>
      <c r="F14" s="188"/>
      <c r="G14" s="188"/>
      <c r="H14" s="188"/>
      <c r="I14" s="188"/>
      <c r="J14" s="188"/>
      <c r="K14" s="188"/>
      <c r="L14" s="188"/>
      <c r="M14" s="188"/>
      <c r="N14" s="188"/>
      <c r="O14" s="188"/>
      <c r="P14" s="188"/>
      <c r="Q14" s="188"/>
      <c r="R14" s="188"/>
      <c r="S14" s="188"/>
      <c r="T14" s="188"/>
      <c r="U14" s="188"/>
      <c r="V14" s="188"/>
      <c r="W14" s="188"/>
      <c r="X14" s="188"/>
      <c r="Y14" s="188"/>
      <c r="Z14" s="188"/>
      <c r="AA14" s="188"/>
      <c r="AB14" s="188"/>
      <c r="AC14" s="188"/>
      <c r="AD14" s="188"/>
      <c r="AE14" s="188"/>
      <c r="AF14" s="188"/>
      <c r="AG14" s="188"/>
      <c r="AH14" s="188"/>
      <c r="AI14" s="188"/>
      <c r="AJ14" s="188"/>
    </row>
  </sheetData>
  <mergeCells count="27">
    <mergeCell ref="B1:AI1"/>
    <mergeCell ref="B3:B4"/>
    <mergeCell ref="C3:C4"/>
    <mergeCell ref="D3:D4"/>
    <mergeCell ref="E3:E4"/>
    <mergeCell ref="F3:F4"/>
    <mergeCell ref="G3:G4"/>
    <mergeCell ref="H3:H4"/>
    <mergeCell ref="I3:I4"/>
    <mergeCell ref="J3:M3"/>
    <mergeCell ref="AG3:AG4"/>
    <mergeCell ref="AH3:AH4"/>
    <mergeCell ref="AI3:AI4"/>
    <mergeCell ref="AJ3:AJ4"/>
    <mergeCell ref="B14:AJ14"/>
    <mergeCell ref="T3:T4"/>
    <mergeCell ref="U3:U4"/>
    <mergeCell ref="V3:AA3"/>
    <mergeCell ref="AB3:AB4"/>
    <mergeCell ref="AC3:AC4"/>
    <mergeCell ref="AD3:AF3"/>
    <mergeCell ref="N3:N4"/>
    <mergeCell ref="O3:O4"/>
    <mergeCell ref="P3:P4"/>
    <mergeCell ref="Q3:Q4"/>
    <mergeCell ref="R3:R4"/>
    <mergeCell ref="S3:S4"/>
  </mergeCells>
  <dataValidations count="1">
    <dataValidation type="list" allowBlank="1" showInputMessage="1" showErrorMessage="1" sqref="P7:S7" xr:uid="{00000000-0002-0000-0600-000000000000}">
      <formula1>#REF!</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ŠMSM</vt:lpstr>
      <vt:lpstr>SM</vt:lpstr>
      <vt:lpstr>AM</vt:lpstr>
      <vt:lpstr>VRM</vt:lpstr>
      <vt:lpstr>SADM</vt:lpstr>
      <vt:lpstr>SAM</vt:lpstr>
      <vt:lpstr>JUNGTINIAI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Julija Maniuškina</dc:creator>
  <cp:lastModifiedBy>Vaida Lisauskienė</cp:lastModifiedBy>
  <cp:lastPrinted>2022-12-22T14:53:05Z</cp:lastPrinted>
  <dcterms:created xsi:type="dcterms:W3CDTF">2022-12-16T11:51:22Z</dcterms:created>
  <dcterms:modified xsi:type="dcterms:W3CDTF">2026-08-21T07:16:53Z</dcterms:modified>
</cp:coreProperties>
</file>